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laverde\Documentos\"/>
    </mc:Choice>
  </mc:AlternateContent>
  <bookViews>
    <workbookView xWindow="0" yWindow="0" windowWidth="20490" windowHeight="7620"/>
  </bookViews>
  <sheets>
    <sheet name="Calendario Académico" sheetId="1" r:id="rId1"/>
  </sheets>
  <definedNames>
    <definedName name="_xlnm._FilterDatabase" localSheetId="0" hidden="1">'Calendario Académico'!$B$5:$Q$101</definedName>
    <definedName name="_xlnm.Print_Area" localSheetId="0">'Calendario Académico'!$B$1:$G$100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0" i="1" l="1"/>
  <c r="L100" i="1"/>
  <c r="N99" i="1"/>
  <c r="L99" i="1"/>
  <c r="N98" i="1"/>
  <c r="L98" i="1"/>
  <c r="N97" i="1"/>
  <c r="L97" i="1"/>
  <c r="N96" i="1"/>
  <c r="L96" i="1"/>
  <c r="N95" i="1"/>
  <c r="L95" i="1"/>
  <c r="N94" i="1"/>
  <c r="L94" i="1"/>
  <c r="N93" i="1"/>
  <c r="L93" i="1"/>
  <c r="N92" i="1"/>
  <c r="L92" i="1"/>
  <c r="N91" i="1"/>
  <c r="L91" i="1"/>
  <c r="N89" i="1"/>
  <c r="L89" i="1"/>
  <c r="N88" i="1"/>
  <c r="L88" i="1"/>
  <c r="N87" i="1"/>
  <c r="L87" i="1"/>
  <c r="N86" i="1"/>
  <c r="L86" i="1"/>
  <c r="N85" i="1"/>
  <c r="L85" i="1"/>
  <c r="N84" i="1"/>
  <c r="L84" i="1"/>
  <c r="N83" i="1"/>
  <c r="L83" i="1"/>
  <c r="N82" i="1"/>
  <c r="L82" i="1"/>
  <c r="N81" i="1"/>
  <c r="L81" i="1"/>
  <c r="N80" i="1"/>
  <c r="L80" i="1"/>
  <c r="N79" i="1"/>
  <c r="L79" i="1"/>
  <c r="N78" i="1"/>
  <c r="L78" i="1"/>
  <c r="L77" i="1"/>
  <c r="N76" i="1"/>
  <c r="L76" i="1"/>
  <c r="L75" i="1"/>
  <c r="N74" i="1"/>
  <c r="L74" i="1"/>
  <c r="N73" i="1"/>
  <c r="L73" i="1"/>
  <c r="N72" i="1"/>
  <c r="L72" i="1"/>
  <c r="N71" i="1"/>
  <c r="L71" i="1"/>
  <c r="N70" i="1"/>
  <c r="L70" i="1"/>
  <c r="N69" i="1"/>
  <c r="L69" i="1"/>
  <c r="N68" i="1"/>
  <c r="L68" i="1"/>
  <c r="N66" i="1"/>
  <c r="L66" i="1"/>
  <c r="N65" i="1"/>
  <c r="L65" i="1"/>
  <c r="N64" i="1"/>
  <c r="L64" i="1"/>
  <c r="N63" i="1"/>
  <c r="L63" i="1"/>
  <c r="N62" i="1"/>
  <c r="L62" i="1"/>
  <c r="N61" i="1"/>
  <c r="L61" i="1"/>
  <c r="N60" i="1"/>
  <c r="L60" i="1"/>
  <c r="N59" i="1"/>
  <c r="L59" i="1"/>
  <c r="N58" i="1"/>
  <c r="L58" i="1"/>
  <c r="N57" i="1"/>
  <c r="L57" i="1"/>
  <c r="N56" i="1"/>
  <c r="L56" i="1"/>
  <c r="N55" i="1"/>
  <c r="L55" i="1"/>
  <c r="N54" i="1"/>
  <c r="L54" i="1"/>
  <c r="N53" i="1"/>
  <c r="L53" i="1"/>
  <c r="N52" i="1"/>
  <c r="L52" i="1"/>
  <c r="N51" i="1"/>
  <c r="L51" i="1"/>
  <c r="N50" i="1"/>
  <c r="L50" i="1"/>
  <c r="N48" i="1"/>
  <c r="L48" i="1"/>
  <c r="N47" i="1"/>
  <c r="L47" i="1"/>
  <c r="N46" i="1"/>
  <c r="L46" i="1"/>
  <c r="N45" i="1"/>
  <c r="L45" i="1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29" i="1"/>
  <c r="L29" i="1"/>
  <c r="N28" i="1"/>
  <c r="L28" i="1"/>
  <c r="N27" i="1"/>
  <c r="L27" i="1"/>
  <c r="N26" i="1"/>
  <c r="L26" i="1"/>
  <c r="N25" i="1"/>
  <c r="L25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N17" i="1"/>
  <c r="L17" i="1"/>
  <c r="L16" i="1"/>
  <c r="N15" i="1"/>
  <c r="L15" i="1"/>
  <c r="N14" i="1"/>
  <c r="L14" i="1"/>
  <c r="N13" i="1"/>
  <c r="L13" i="1"/>
  <c r="N12" i="1"/>
  <c r="L12" i="1"/>
  <c r="N11" i="1"/>
  <c r="L11" i="1"/>
  <c r="N10" i="1"/>
  <c r="L10" i="1"/>
  <c r="N9" i="1"/>
  <c r="L9" i="1"/>
  <c r="N8" i="1"/>
  <c r="L8" i="1"/>
  <c r="N7" i="1"/>
  <c r="L7" i="1"/>
  <c r="N6" i="1"/>
  <c r="L6" i="1"/>
</calcChain>
</file>

<file path=xl/sharedStrings.xml><?xml version="1.0" encoding="utf-8"?>
<sst xmlns="http://schemas.openxmlformats.org/spreadsheetml/2006/main" count="514" uniqueCount="157">
  <si>
    <t>CALENDARIO ACADÉMICO 2019</t>
  </si>
  <si>
    <t>SEMANA 
AÑO 2019</t>
  </si>
  <si>
    <t>SEMANA ACADEMICA</t>
  </si>
  <si>
    <t>ACTIVIDAD</t>
  </si>
  <si>
    <t>Desde</t>
  </si>
  <si>
    <t>Hasta</t>
  </si>
  <si>
    <t>Responsable</t>
  </si>
  <si>
    <t>actividad</t>
  </si>
  <si>
    <t>repetido</t>
  </si>
  <si>
    <t>periodo</t>
  </si>
  <si>
    <t>nuevos/antiguos</t>
  </si>
  <si>
    <t>Registro</t>
  </si>
  <si>
    <t>Inscripciones 2019 - 10</t>
  </si>
  <si>
    <t>Admisiones y Registro Académico</t>
  </si>
  <si>
    <t>1p</t>
  </si>
  <si>
    <t>Inscripciones</t>
  </si>
  <si>
    <t>Admisiones Estudiantes Nuevos 2019 - 10</t>
  </si>
  <si>
    <t>Admisiones Estudiantes Nuevos</t>
  </si>
  <si>
    <t>N/A</t>
  </si>
  <si>
    <t>X</t>
  </si>
  <si>
    <t>Admisiones Reingreso y Transferencia 2019 - 10</t>
  </si>
  <si>
    <t>Admisiones Reingreso y Transferencia</t>
  </si>
  <si>
    <t>A</t>
  </si>
  <si>
    <t>Inicio Matrícula Financiera estudiantes nuevos y antiguos 2019 - 10</t>
  </si>
  <si>
    <t>Dirección Financiera</t>
  </si>
  <si>
    <t>Inicio Matrícula Financiera estudiantes nuevos y antiguos</t>
  </si>
  <si>
    <t>Matrícula financiera estudiantes nuevos</t>
  </si>
  <si>
    <t>N</t>
  </si>
  <si>
    <t>Matrícula financiera estudiantes antiguos ordinaria</t>
  </si>
  <si>
    <t>Matrícula financiera estudiantes antiguos extraordinaria</t>
  </si>
  <si>
    <t>3 a 4</t>
  </si>
  <si>
    <t>Matrícula académica estudiantes antiguos</t>
  </si>
  <si>
    <t>Inducción estudiantes nuevos</t>
  </si>
  <si>
    <t>Bienestar Universitario</t>
  </si>
  <si>
    <t>Matrícula académica estudiantes Nuevos</t>
  </si>
  <si>
    <t xml:space="preserve">Fecha límite para asignar Docentes </t>
  </si>
  <si>
    <t>Direccion de Programa</t>
  </si>
  <si>
    <t>Ajustes en horarios y docentes</t>
  </si>
  <si>
    <t>Recursos Humanos</t>
  </si>
  <si>
    <t>Fecha límite de Ajustes horarios y docentes</t>
  </si>
  <si>
    <t>Contratos catedráticos</t>
  </si>
  <si>
    <t>Reunión padres de familia estudiantes nuevos</t>
  </si>
  <si>
    <t>Reunión padres de familia estudiantes en prueba académica</t>
  </si>
  <si>
    <t>Inicio Clases Estudiantes</t>
  </si>
  <si>
    <t>7 a 8</t>
  </si>
  <si>
    <t>2 a 3</t>
  </si>
  <si>
    <t>Inscripción a actividades extracurriculares (normales y avanzadas)</t>
  </si>
  <si>
    <t>Primera semana de orientación y consejería y reuniones por Facultad</t>
  </si>
  <si>
    <t>Feria Internacional I</t>
  </si>
  <si>
    <t>Internacionalización</t>
  </si>
  <si>
    <t>Inicio actividades extracurriculares (normales y avanzadas)</t>
  </si>
  <si>
    <t>9 a 10</t>
  </si>
  <si>
    <t>4 a 5</t>
  </si>
  <si>
    <t>Exámenes parciales (Primer corte)</t>
  </si>
  <si>
    <t>Dirección de Programa</t>
  </si>
  <si>
    <t>Reporte de Notas (Primer Corte)</t>
  </si>
  <si>
    <t>x</t>
  </si>
  <si>
    <t>Publicación de Estudiantes Sobresalientes 2018 - 20</t>
  </si>
  <si>
    <t>Publicación de Estudiantes Sobresalientes</t>
  </si>
  <si>
    <t>7 a 10</t>
  </si>
  <si>
    <t>2 a 5</t>
  </si>
  <si>
    <t>Inscripción convocatoria para Intercambios 2019 - 20</t>
  </si>
  <si>
    <t>2p</t>
  </si>
  <si>
    <t>Convocatoria para Intercambios</t>
  </si>
  <si>
    <t>Inducción para Práctica Profesional 2019 - 20</t>
  </si>
  <si>
    <t>Practicas Profesionales</t>
  </si>
  <si>
    <t>Induccion para Prácticas Profesionales</t>
  </si>
  <si>
    <t>11 a 12</t>
  </si>
  <si>
    <t>6 a 7</t>
  </si>
  <si>
    <t>Inscripción para Práctica Profesional 2019 - 20</t>
  </si>
  <si>
    <t>Inscripciones para Prácticas Profesionales</t>
  </si>
  <si>
    <t>Inscripción de opción de grado 2019 - 20</t>
  </si>
  <si>
    <t>Fecha límite para inscripción de opción de grado</t>
  </si>
  <si>
    <t>Reporte estudiantes aprobados para Práctica Profesional 2019 - 20 (Primero)</t>
  </si>
  <si>
    <t>Primer memoranod estudiantes aprobados practica profesional</t>
  </si>
  <si>
    <t>14 a 15</t>
  </si>
  <si>
    <t>Exámenes parciales (Segundo corte)</t>
  </si>
  <si>
    <t>Reporte de Notas (Segundo Corte)</t>
  </si>
  <si>
    <t>Cancelación de Asignaturas / Periodo Academico (Fecha Limite)</t>
  </si>
  <si>
    <t>Cancelación de Asignaturas (Fecha Limite)</t>
  </si>
  <si>
    <t>Matricula académica estudiantes de intercambio</t>
  </si>
  <si>
    <t>Matricula academica estudiantes de intercambio</t>
  </si>
  <si>
    <t>14 a 30</t>
  </si>
  <si>
    <t>Inscripciones 2019 - 20</t>
  </si>
  <si>
    <t>17 a 30</t>
  </si>
  <si>
    <t>Admisiones Estudiantes Nuevos 2019 - 20</t>
  </si>
  <si>
    <t>17 a 27</t>
  </si>
  <si>
    <t>Admisiones Reingreso y Transferencia 2019 - 20</t>
  </si>
  <si>
    <t>Reporte estudiantes aprobados para Práctica Profesional 2019 - 20 (Segundo)</t>
  </si>
  <si>
    <t>Segundo memorando estudiantes aprobados practica profesional</t>
  </si>
  <si>
    <t>Ultimo plazo para legalizar Práctica Profesional periodo 2019 - 10</t>
  </si>
  <si>
    <t>Ultimo dia para legalizar practica profesional en perdiodo</t>
  </si>
  <si>
    <t>Publicación de Oferta cursos Intersemestrales</t>
  </si>
  <si>
    <t>IS</t>
  </si>
  <si>
    <t>Publicación de Oferta cursos intersemestrales</t>
  </si>
  <si>
    <t>Segunda semana de orientación y consejería</t>
  </si>
  <si>
    <t>Finalización de Clases</t>
  </si>
  <si>
    <t>Exámenes finales (Tercer Corte)</t>
  </si>
  <si>
    <t>23 y 24</t>
  </si>
  <si>
    <t>Reporte de Notas (Tercer Corte)</t>
  </si>
  <si>
    <t>Cierre historia académica</t>
  </si>
  <si>
    <t>Reporte estudiantes aprobados para Práctica Profesional 2019 - 20 (Tercero)</t>
  </si>
  <si>
    <t>Matrícula financiera cursos Intersemestrales</t>
  </si>
  <si>
    <t>Matrícula financiera cursos Intersemstral</t>
  </si>
  <si>
    <t>Matrícula académica cursos Intersemestrales</t>
  </si>
  <si>
    <t>Matrícula académica cursos Intersemstral</t>
  </si>
  <si>
    <t>1 IS</t>
  </si>
  <si>
    <t>Inicio Clases Intersemestrales</t>
  </si>
  <si>
    <t>Inicio Clases Intersemestral</t>
  </si>
  <si>
    <t>2 IS</t>
  </si>
  <si>
    <t>Exámenes parciales Intersemestrales (Primer corte)</t>
  </si>
  <si>
    <t>Exámenes parciales Intersemestral (Primer corte)</t>
  </si>
  <si>
    <t>Reporte de Notas Intersemestrales (Primer Corte)</t>
  </si>
  <si>
    <t>Reporte de Notas Intersemestral (Primer Corte)</t>
  </si>
  <si>
    <t>4 IS</t>
  </si>
  <si>
    <t>Exámenes parciales Intersemestrales (Segundo corte)</t>
  </si>
  <si>
    <t>Exámenes parciales Intersemestral (Segundo corte)</t>
  </si>
  <si>
    <t>Reporte de Notas Intersemestrales (Segundo Corte)</t>
  </si>
  <si>
    <t>Reporte de Notas Intersemestral (Segundo Corte)</t>
  </si>
  <si>
    <t>5 IS</t>
  </si>
  <si>
    <t>Exámenes finales Intersemestrales (Tercer Corte)</t>
  </si>
  <si>
    <t>Exámenes finales Intersemestral (Tercer Corte)</t>
  </si>
  <si>
    <t>Finalización de clases Intersemestrales</t>
  </si>
  <si>
    <t>Finalización de clases Intersemestral</t>
  </si>
  <si>
    <t>Reporte de Notas Intersemestrales (Tercer Corte)</t>
  </si>
  <si>
    <t>Reporte de Notas Intersemestral (Tercer Corte)</t>
  </si>
  <si>
    <t>Cierre historia académica Intersemestrales</t>
  </si>
  <si>
    <t>Cierre historia académica Intersemestral</t>
  </si>
  <si>
    <t>20 a 29</t>
  </si>
  <si>
    <t>Matrícula financiera estudiantes Nuevos</t>
  </si>
  <si>
    <t>27 a 28</t>
  </si>
  <si>
    <t>29 a 30</t>
  </si>
  <si>
    <t>33 a 34</t>
  </si>
  <si>
    <t>Feria Internacional II</t>
  </si>
  <si>
    <t>Semana Internacional</t>
  </si>
  <si>
    <t>35 a 36</t>
  </si>
  <si>
    <t xml:space="preserve">4 a 5 </t>
  </si>
  <si>
    <t>Publicación de Estudiantes Sobresalientes 2019 - 10</t>
  </si>
  <si>
    <t>33 a 36</t>
  </si>
  <si>
    <t>Inscripción convocatoria para Intercambios 2020 - 10</t>
  </si>
  <si>
    <t>20-1p</t>
  </si>
  <si>
    <t>Inducción para Práctica Profesional 2020 - 10</t>
  </si>
  <si>
    <t>37 a 38</t>
  </si>
  <si>
    <t>Inscripción para Práctica Profesional 2020 - 10</t>
  </si>
  <si>
    <t>Inscripción de opción de grado 2020 - 10</t>
  </si>
  <si>
    <t>Reporte estudiantes aprobados para Práctica Profesional 2020 - 10 (Primero)</t>
  </si>
  <si>
    <t xml:space="preserve"> 40 a 41</t>
  </si>
  <si>
    <t>Cancelación de Asignaturas / Periodo Académico (Fecha Limite)</t>
  </si>
  <si>
    <t>Simposio de Investigación</t>
  </si>
  <si>
    <t>Dirección de Investigaciones</t>
  </si>
  <si>
    <t>Reporte estudiantes aprobados para Práctica Profesional 2020 - 10 (Segundo)</t>
  </si>
  <si>
    <t>Admisiones Estudiantes Nuevos 2020 - 10</t>
  </si>
  <si>
    <t>Admisiones Reingreso y Transferencia 2020 - 10</t>
  </si>
  <si>
    <t>Ultimo plazo para legalizar Práctica Profesional periodo 2019 - 20</t>
  </si>
  <si>
    <t>Segunda semana de Orientación y consejería</t>
  </si>
  <si>
    <t>49 a 50</t>
  </si>
  <si>
    <t>Reporte estudiantes aprobados para Práctica Profesional 2020 - 10 (Tercero)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</si>
</sst>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4" fillId="0" borderId="0" xfId="1" applyFont="1" applyFill="1" applyBorder="1" applyAlignment="1"/>
    <xf numFmtId="0" fontId="5" fillId="0" borderId="0" xfId="1" applyFont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15" fontId="6" fillId="3" borderId="2" xfId="1" applyNumberFormat="1" applyFont="1" applyFill="1" applyBorder="1" applyAlignment="1">
      <alignment horizontal="left" vertical="center" wrapText="1"/>
    </xf>
    <xf numFmtId="15" fontId="7" fillId="0" borderId="0" xfId="1" applyNumberFormat="1" applyFont="1" applyFill="1" applyBorder="1" applyAlignment="1">
      <alignment horizontal="center" vertical="center" wrapText="1"/>
    </xf>
    <xf numFmtId="15" fontId="6" fillId="0" borderId="0" xfId="1" applyNumberFormat="1" applyFont="1" applyFill="1" applyBorder="1" applyAlignment="1">
      <alignment horizontal="center" vertical="center" wrapText="1"/>
    </xf>
    <xf numFmtId="15" fontId="4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Alignment="1"/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5" fontId="3" fillId="3" borderId="2" xfId="1" applyNumberFormat="1" applyFont="1" applyFill="1" applyBorder="1" applyAlignment="1">
      <alignment horizontal="left" vertical="center" wrapText="1"/>
    </xf>
    <xf numFmtId="15" fontId="3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/>
    <xf numFmtId="0" fontId="3" fillId="4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vertical="center" wrapText="1"/>
    </xf>
    <xf numFmtId="164" fontId="3" fillId="4" borderId="2" xfId="1" applyNumberFormat="1" applyFont="1" applyFill="1" applyBorder="1" applyAlignment="1">
      <alignment horizontal="center" vertical="center" wrapText="1"/>
    </xf>
    <xf numFmtId="15" fontId="3" fillId="4" borderId="2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15" fontId="6" fillId="4" borderId="2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/>
    <xf numFmtId="0" fontId="4" fillId="5" borderId="2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vertical="center" wrapText="1"/>
    </xf>
    <xf numFmtId="164" fontId="4" fillId="5" borderId="2" xfId="1" applyNumberFormat="1" applyFont="1" applyFill="1" applyBorder="1" applyAlignment="1">
      <alignment horizontal="center" vertical="center" wrapText="1"/>
    </xf>
    <xf numFmtId="15" fontId="4" fillId="5" borderId="2" xfId="1" applyNumberFormat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15" fontId="8" fillId="3" borderId="2" xfId="1" applyNumberFormat="1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15" fontId="8" fillId="5" borderId="2" xfId="1" applyNumberFormat="1" applyFont="1" applyFill="1" applyBorder="1" applyAlignment="1">
      <alignment horizontal="left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vertical="center" wrapText="1"/>
    </xf>
    <xf numFmtId="164" fontId="3" fillId="6" borderId="2" xfId="1" applyNumberFormat="1" applyFont="1" applyFill="1" applyBorder="1" applyAlignment="1">
      <alignment horizontal="center" vertical="center" wrapText="1"/>
    </xf>
    <xf numFmtId="15" fontId="3" fillId="6" borderId="2" xfId="1" applyNumberFormat="1" applyFont="1" applyFill="1" applyBorder="1" applyAlignment="1">
      <alignment horizontal="left" vertical="center" wrapText="1"/>
    </xf>
    <xf numFmtId="164" fontId="4" fillId="6" borderId="2" xfId="1" applyNumberFormat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vertical="center" wrapText="1"/>
    </xf>
    <xf numFmtId="164" fontId="6" fillId="6" borderId="2" xfId="1" applyNumberFormat="1" applyFont="1" applyFill="1" applyBorder="1" applyAlignment="1">
      <alignment horizontal="center" vertical="center" wrapText="1"/>
    </xf>
    <xf numFmtId="15" fontId="6" fillId="6" borderId="2" xfId="1" applyNumberFormat="1" applyFont="1" applyFill="1" applyBorder="1" applyAlignment="1">
      <alignment horizontal="left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vertical="center" wrapText="1"/>
    </xf>
    <xf numFmtId="164" fontId="8" fillId="4" borderId="2" xfId="1" applyNumberFormat="1" applyFont="1" applyFill="1" applyBorder="1" applyAlignment="1">
      <alignment horizontal="center" vertical="center" wrapText="1"/>
    </xf>
    <xf numFmtId="15" fontId="8" fillId="4" borderId="2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wrapText="1"/>
    </xf>
    <xf numFmtId="2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1">
    <dxf>
      <fill>
        <patternFill patternType="solid">
          <fgColor rgb="FFD8E4BC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238032</xdr:colOff>
      <xdr:row>0</xdr:row>
      <xdr:rowOff>34637</xdr:rowOff>
    </xdr:from>
    <xdr:to>
      <xdr:col>9</xdr:col>
      <xdr:colOff>242451</xdr:colOff>
      <xdr:row>4</xdr:row>
      <xdr:rowOff>30831</xdr:rowOff>
    </xdr:to>
    <xdr:sp macro="" textlink="">
      <xdr:nvSpPr>
        <xdr:cNvPr id="2" name="CuadroTexto 3"/>
        <xdr:cNvSpPr txBox="1"/>
      </xdr:nvSpPr>
      <xdr:spPr>
        <a:xfrm>
          <a:off x="9362982" y="34637"/>
          <a:ext cx="1795119" cy="84391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ts val="400"/>
            </a:spcBef>
          </a:pPr>
          <a:r>
            <a:rPr lang="es-CO" sz="1000">
              <a:latin typeface="Arial" panose="020B0604020202020204" pitchFamily="34" charset="0"/>
              <a:cs typeface="Arial" panose="020B0604020202020204" pitchFamily="34" charset="0"/>
            </a:rPr>
            <a:t>Primer Periodo 2019</a:t>
          </a:r>
        </a:p>
        <a:p>
          <a:pPr>
            <a:spcBef>
              <a:spcPts val="400"/>
            </a:spcBef>
          </a:pPr>
          <a:r>
            <a:rPr lang="es-CO" sz="1000">
              <a:latin typeface="Arial" panose="020B0604020202020204" pitchFamily="34" charset="0"/>
              <a:cs typeface="Arial" panose="020B0604020202020204" pitchFamily="34" charset="0"/>
            </a:rPr>
            <a:t>Periodo Intersemestral 2019</a:t>
          </a:r>
        </a:p>
        <a:p>
          <a:pPr>
            <a:spcBef>
              <a:spcPts val="400"/>
            </a:spcBef>
          </a:pPr>
          <a:r>
            <a:rPr lang="es-CO" sz="1000">
              <a:latin typeface="Arial" panose="020B0604020202020204" pitchFamily="34" charset="0"/>
              <a:cs typeface="Arial" panose="020B0604020202020204" pitchFamily="34" charset="0"/>
            </a:rPr>
            <a:t>Segundo Periodo 2019</a:t>
          </a:r>
        </a:p>
        <a:p>
          <a:pPr>
            <a:spcBef>
              <a:spcPts val="400"/>
            </a:spcBef>
          </a:pPr>
          <a:r>
            <a:rPr lang="es-CO" sz="1000">
              <a:latin typeface="Arial" panose="020B0604020202020204" pitchFamily="34" charset="0"/>
              <a:cs typeface="Arial" panose="020B0604020202020204" pitchFamily="34" charset="0"/>
            </a:rPr>
            <a:t>Primer Periodo 2020</a:t>
          </a:r>
        </a:p>
      </xdr:txBody>
    </xdr:sp>
    <xdr:clientData/>
  </xdr:twoCellAnchor>
  <xdr:twoCellAnchor>
    <xdr:from>
      <xdr:col>7</xdr:col>
      <xdr:colOff>138542</xdr:colOff>
      <xdr:row>0</xdr:row>
      <xdr:rowOff>95534</xdr:rowOff>
    </xdr:from>
    <xdr:to>
      <xdr:col>7</xdr:col>
      <xdr:colOff>260942</xdr:colOff>
      <xdr:row>1</xdr:row>
      <xdr:rowOff>70729</xdr:rowOff>
    </xdr:to>
    <xdr:sp macro="" textlink="">
      <xdr:nvSpPr>
        <xdr:cNvPr id="3" name="Rectángulo 2"/>
        <xdr:cNvSpPr/>
      </xdr:nvSpPr>
      <xdr:spPr>
        <a:xfrm>
          <a:off x="9263492" y="95534"/>
          <a:ext cx="122400" cy="137120"/>
        </a:xfrm>
        <a:prstGeom prst="rect">
          <a:avLst/>
        </a:prstGeom>
        <a:solidFill>
          <a:srgbClr val="DAEEF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200"/>
        </a:p>
      </xdr:txBody>
    </xdr:sp>
    <xdr:clientData/>
  </xdr:twoCellAnchor>
  <xdr:twoCellAnchor>
    <xdr:from>
      <xdr:col>7</xdr:col>
      <xdr:colOff>140812</xdr:colOff>
      <xdr:row>1</xdr:row>
      <xdr:rowOff>131980</xdr:rowOff>
    </xdr:from>
    <xdr:to>
      <xdr:col>7</xdr:col>
      <xdr:colOff>263212</xdr:colOff>
      <xdr:row>2</xdr:row>
      <xdr:rowOff>29244</xdr:rowOff>
    </xdr:to>
    <xdr:sp macro="" textlink="">
      <xdr:nvSpPr>
        <xdr:cNvPr id="4" name="Rectángulo 3"/>
        <xdr:cNvSpPr/>
      </xdr:nvSpPr>
      <xdr:spPr>
        <a:xfrm>
          <a:off x="9265762" y="293905"/>
          <a:ext cx="122400" cy="125864"/>
        </a:xfrm>
        <a:prstGeom prst="rect">
          <a:avLst/>
        </a:prstGeom>
        <a:solidFill>
          <a:srgbClr val="CCC0DA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200"/>
        </a:p>
      </xdr:txBody>
    </xdr:sp>
    <xdr:clientData/>
  </xdr:twoCellAnchor>
  <xdr:twoCellAnchor>
    <xdr:from>
      <xdr:col>7</xdr:col>
      <xdr:colOff>134427</xdr:colOff>
      <xdr:row>2</xdr:row>
      <xdr:rowOff>91818</xdr:rowOff>
    </xdr:from>
    <xdr:to>
      <xdr:col>7</xdr:col>
      <xdr:colOff>256827</xdr:colOff>
      <xdr:row>2</xdr:row>
      <xdr:rowOff>214218</xdr:rowOff>
    </xdr:to>
    <xdr:sp macro="" textlink="">
      <xdr:nvSpPr>
        <xdr:cNvPr id="5" name="Rectángulo 4"/>
        <xdr:cNvSpPr/>
      </xdr:nvSpPr>
      <xdr:spPr>
        <a:xfrm>
          <a:off x="9259377" y="482343"/>
          <a:ext cx="122400" cy="122400"/>
        </a:xfrm>
        <a:prstGeom prst="rect">
          <a:avLst/>
        </a:prstGeom>
        <a:solidFill>
          <a:srgbClr val="D8E4B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200"/>
        </a:p>
      </xdr:txBody>
    </xdr:sp>
    <xdr:clientData/>
  </xdr:twoCellAnchor>
  <xdr:twoCellAnchor>
    <xdr:from>
      <xdr:col>7</xdr:col>
      <xdr:colOff>136698</xdr:colOff>
      <xdr:row>3</xdr:row>
      <xdr:rowOff>58996</xdr:rowOff>
    </xdr:from>
    <xdr:to>
      <xdr:col>7</xdr:col>
      <xdr:colOff>259098</xdr:colOff>
      <xdr:row>3</xdr:row>
      <xdr:rowOff>181396</xdr:rowOff>
    </xdr:to>
    <xdr:sp macro="" textlink="">
      <xdr:nvSpPr>
        <xdr:cNvPr id="6" name="Rectángulo 5"/>
        <xdr:cNvSpPr/>
      </xdr:nvSpPr>
      <xdr:spPr>
        <a:xfrm>
          <a:off x="9261648" y="678121"/>
          <a:ext cx="122400" cy="122400"/>
        </a:xfrm>
        <a:prstGeom prst="rect">
          <a:avLst/>
        </a:prstGeom>
        <a:solidFill>
          <a:srgbClr val="A6A6A6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showGridLines="0" tabSelected="1" zoomScale="110" zoomScaleNormal="110" workbookViewId="0">
      <pane ySplit="5" topLeftCell="A6" activePane="bottomLeft" state="frozen"/>
      <selection pane="bottomLeft" activeCell="A88" sqref="A88:XFD88"/>
    </sheetView>
  </sheetViews>
  <sheetFormatPr baseColWidth="10" defaultColWidth="11.42578125" defaultRowHeight="11.25" x14ac:dyDescent="0.2"/>
  <cols>
    <col min="1" max="1" width="2.85546875" style="3" customWidth="1"/>
    <col min="2" max="2" width="11" style="63" customWidth="1"/>
    <col min="3" max="3" width="11" style="64" customWidth="1"/>
    <col min="4" max="4" width="61.42578125" style="63" bestFit="1" customWidth="1"/>
    <col min="5" max="6" width="11" style="2" customWidth="1"/>
    <col min="7" max="7" width="28.5703125" style="65" customWidth="1"/>
    <col min="8" max="11" width="13.42578125" style="2" customWidth="1"/>
    <col min="12" max="12" width="66.85546875" style="2" hidden="1" customWidth="1"/>
    <col min="13" max="13" width="60.85546875" style="3" hidden="1" customWidth="1"/>
    <col min="14" max="15" width="11.85546875" style="3" hidden="1" customWidth="1"/>
    <col min="16" max="16" width="12.42578125" style="3" hidden="1" customWidth="1"/>
    <col min="17" max="17" width="11.42578125" style="3" hidden="1" customWidth="1"/>
    <col min="18" max="19" width="11.42578125" style="3" customWidth="1"/>
    <col min="20" max="16384" width="11.42578125" style="3"/>
  </cols>
  <sheetData>
    <row r="1" spans="2:17" ht="12.75" customHeight="1" x14ac:dyDescent="0.2">
      <c r="B1" s="1" t="s">
        <v>0</v>
      </c>
      <c r="C1" s="1"/>
      <c r="D1" s="1"/>
      <c r="E1" s="1"/>
      <c r="F1" s="1"/>
      <c r="G1" s="1"/>
    </row>
    <row r="2" spans="2:17" ht="18" customHeight="1" x14ac:dyDescent="0.25">
      <c r="B2" s="1"/>
      <c r="C2" s="1"/>
      <c r="D2" s="1"/>
      <c r="E2" s="1"/>
      <c r="F2" s="1"/>
      <c r="G2" s="1"/>
      <c r="H2" s="4"/>
      <c r="I2" s="4"/>
      <c r="J2" s="4"/>
      <c r="K2" s="4"/>
      <c r="L2" s="4"/>
    </row>
    <row r="3" spans="2:17" ht="18" customHeight="1" x14ac:dyDescent="0.25">
      <c r="B3" s="1"/>
      <c r="C3" s="1"/>
      <c r="D3" s="1"/>
      <c r="E3" s="1"/>
      <c r="F3" s="1"/>
      <c r="G3" s="1"/>
      <c r="H3" s="4"/>
      <c r="I3" s="4"/>
      <c r="J3" s="4"/>
      <c r="K3" s="4"/>
      <c r="L3" s="4"/>
    </row>
    <row r="4" spans="2:17" ht="18" customHeight="1" x14ac:dyDescent="0.25">
      <c r="B4" s="5"/>
      <c r="C4" s="5"/>
      <c r="D4" s="5"/>
      <c r="E4" s="5"/>
      <c r="F4" s="5"/>
      <c r="G4" s="5"/>
      <c r="H4" s="4"/>
      <c r="I4" s="4"/>
      <c r="J4" s="4"/>
      <c r="K4" s="4"/>
      <c r="L4" s="4"/>
    </row>
    <row r="5" spans="2:17" ht="22.5" x14ac:dyDescent="0.2"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7"/>
      <c r="I5" s="7"/>
      <c r="J5" s="7"/>
      <c r="K5" s="7"/>
      <c r="L5" s="7"/>
      <c r="M5" s="8" t="s">
        <v>7</v>
      </c>
      <c r="N5" s="8" t="s">
        <v>8</v>
      </c>
      <c r="O5" s="8" t="s">
        <v>9</v>
      </c>
      <c r="P5" s="8" t="s">
        <v>10</v>
      </c>
      <c r="Q5" s="8" t="s">
        <v>11</v>
      </c>
    </row>
    <row r="6" spans="2:17" x14ac:dyDescent="0.2">
      <c r="B6" s="9"/>
      <c r="C6" s="9"/>
      <c r="D6" s="10" t="s">
        <v>12</v>
      </c>
      <c r="E6" s="11">
        <v>43367</v>
      </c>
      <c r="F6" s="11">
        <v>43469</v>
      </c>
      <c r="G6" s="12" t="s">
        <v>13</v>
      </c>
      <c r="H6" s="13" t="s">
        <v>14</v>
      </c>
      <c r="I6" s="14"/>
      <c r="J6" s="14"/>
      <c r="K6" s="14"/>
      <c r="L6" s="14" t="str">
        <f>D6</f>
        <v>Inscripciones 2019 - 10</v>
      </c>
      <c r="M6" s="15" t="s">
        <v>15</v>
      </c>
      <c r="N6" s="16">
        <f>COUNTIF($M$6:$M$101,M6)</f>
        <v>3</v>
      </c>
      <c r="O6" s="8"/>
      <c r="P6" s="8"/>
      <c r="Q6" s="8"/>
    </row>
    <row r="7" spans="2:17" x14ac:dyDescent="0.2">
      <c r="B7" s="9"/>
      <c r="C7" s="9"/>
      <c r="D7" s="10" t="s">
        <v>16</v>
      </c>
      <c r="E7" s="11">
        <v>43395</v>
      </c>
      <c r="F7" s="11">
        <v>43490</v>
      </c>
      <c r="G7" s="12" t="s">
        <v>13</v>
      </c>
      <c r="H7" s="13" t="s">
        <v>14</v>
      </c>
      <c r="I7" s="14"/>
      <c r="J7" s="14"/>
      <c r="K7" s="14"/>
      <c r="L7" s="14" t="str">
        <f t="shared" ref="L7:L48" si="0">D7</f>
        <v>Admisiones Estudiantes Nuevos 2019 - 10</v>
      </c>
      <c r="M7" s="15" t="s">
        <v>17</v>
      </c>
      <c r="N7" s="16">
        <f>COUNTIF($M$6:$M$101,M7)</f>
        <v>3</v>
      </c>
      <c r="O7" s="16">
        <v>1</v>
      </c>
      <c r="P7" s="16" t="s">
        <v>18</v>
      </c>
      <c r="Q7" s="16" t="s">
        <v>19</v>
      </c>
    </row>
    <row r="8" spans="2:17" x14ac:dyDescent="0.2">
      <c r="B8" s="9"/>
      <c r="C8" s="9"/>
      <c r="D8" s="10" t="s">
        <v>20</v>
      </c>
      <c r="E8" s="11">
        <v>43395</v>
      </c>
      <c r="F8" s="11">
        <v>43469</v>
      </c>
      <c r="G8" s="12" t="s">
        <v>13</v>
      </c>
      <c r="H8" s="13" t="s">
        <v>14</v>
      </c>
      <c r="I8" s="14"/>
      <c r="J8" s="14"/>
      <c r="K8" s="14"/>
      <c r="L8" s="14" t="str">
        <f t="shared" si="0"/>
        <v>Admisiones Reingreso y Transferencia 2019 - 10</v>
      </c>
      <c r="M8" s="15" t="s">
        <v>21</v>
      </c>
      <c r="N8" s="16">
        <f>COUNTIF($M$6:$M$101,M8)</f>
        <v>3</v>
      </c>
      <c r="O8" s="16">
        <v>1</v>
      </c>
      <c r="P8" s="16" t="s">
        <v>22</v>
      </c>
      <c r="Q8" s="3" t="s">
        <v>19</v>
      </c>
    </row>
    <row r="9" spans="2:17" x14ac:dyDescent="0.2">
      <c r="B9" s="17"/>
      <c r="C9" s="17"/>
      <c r="D9" s="18" t="s">
        <v>23</v>
      </c>
      <c r="E9" s="19">
        <v>43420</v>
      </c>
      <c r="F9" s="19">
        <v>43420</v>
      </c>
      <c r="G9" s="20" t="s">
        <v>24</v>
      </c>
      <c r="H9" s="13" t="s">
        <v>14</v>
      </c>
      <c r="I9" s="21"/>
      <c r="J9" s="21"/>
      <c r="K9" s="21"/>
      <c r="L9" s="14" t="str">
        <f t="shared" si="0"/>
        <v>Inicio Matrícula Financiera estudiantes nuevos y antiguos 2019 - 10</v>
      </c>
      <c r="M9" s="15" t="s">
        <v>25</v>
      </c>
      <c r="N9" s="16">
        <f>COUNTIF($M$6:$M$101,M9)</f>
        <v>2</v>
      </c>
      <c r="O9" s="16">
        <v>1</v>
      </c>
      <c r="P9" s="3" t="s">
        <v>18</v>
      </c>
    </row>
    <row r="10" spans="2:17" x14ac:dyDescent="0.2">
      <c r="B10" s="17"/>
      <c r="C10" s="17"/>
      <c r="D10" s="18" t="s">
        <v>26</v>
      </c>
      <c r="E10" s="19">
        <v>43420</v>
      </c>
      <c r="F10" s="19">
        <v>43483</v>
      </c>
      <c r="G10" s="20" t="s">
        <v>24</v>
      </c>
      <c r="H10" s="13" t="s">
        <v>14</v>
      </c>
      <c r="I10" s="21"/>
      <c r="J10" s="21"/>
      <c r="K10" s="21"/>
      <c r="L10" s="14" t="str">
        <f t="shared" si="0"/>
        <v>Matrícula financiera estudiantes nuevos</v>
      </c>
      <c r="M10" s="15" t="s">
        <v>26</v>
      </c>
      <c r="N10" s="16">
        <f>COUNTIF($M$6:$M$101,M10)</f>
        <v>2</v>
      </c>
      <c r="O10" s="16">
        <v>1</v>
      </c>
      <c r="P10" s="3" t="s">
        <v>27</v>
      </c>
    </row>
    <row r="11" spans="2:17" x14ac:dyDescent="0.2">
      <c r="B11" s="17"/>
      <c r="C11" s="17"/>
      <c r="D11" s="18" t="s">
        <v>28</v>
      </c>
      <c r="E11" s="19">
        <v>43420</v>
      </c>
      <c r="F11" s="19">
        <v>43476</v>
      </c>
      <c r="G11" s="20" t="s">
        <v>24</v>
      </c>
      <c r="H11" s="13" t="s">
        <v>14</v>
      </c>
      <c r="I11" s="21"/>
      <c r="J11" s="21"/>
      <c r="K11" s="21"/>
      <c r="L11" s="14" t="str">
        <f t="shared" si="0"/>
        <v>Matrícula financiera estudiantes antiguos ordinaria</v>
      </c>
      <c r="M11" s="15" t="s">
        <v>28</v>
      </c>
      <c r="N11" s="16">
        <f>COUNTIF($M$6:$M$101,M11)</f>
        <v>2</v>
      </c>
      <c r="O11" s="3">
        <v>1</v>
      </c>
      <c r="P11" s="3" t="s">
        <v>22</v>
      </c>
    </row>
    <row r="12" spans="2:17" x14ac:dyDescent="0.2">
      <c r="B12" s="17">
        <v>2</v>
      </c>
      <c r="C12" s="17"/>
      <c r="D12" s="18" t="s">
        <v>29</v>
      </c>
      <c r="E12" s="19">
        <v>43477</v>
      </c>
      <c r="F12" s="19">
        <v>43483</v>
      </c>
      <c r="G12" s="20" t="s">
        <v>24</v>
      </c>
      <c r="H12" s="13" t="s">
        <v>14</v>
      </c>
      <c r="I12" s="21"/>
      <c r="J12" s="21"/>
      <c r="K12" s="21"/>
      <c r="L12" s="14" t="str">
        <f t="shared" si="0"/>
        <v>Matrícula financiera estudiantes antiguos extraordinaria</v>
      </c>
      <c r="M12" s="15" t="s">
        <v>29</v>
      </c>
      <c r="N12" s="16">
        <f>COUNTIF($M$6:$M$101,M12)</f>
        <v>2</v>
      </c>
      <c r="O12" s="16">
        <v>1</v>
      </c>
      <c r="P12" s="3" t="s">
        <v>22</v>
      </c>
    </row>
    <row r="13" spans="2:17" x14ac:dyDescent="0.2">
      <c r="B13" s="9" t="s">
        <v>30</v>
      </c>
      <c r="C13" s="9"/>
      <c r="D13" s="10" t="s">
        <v>31</v>
      </c>
      <c r="E13" s="11">
        <v>43473</v>
      </c>
      <c r="F13" s="11">
        <v>43490</v>
      </c>
      <c r="G13" s="12" t="s">
        <v>13</v>
      </c>
      <c r="H13" s="13" t="s">
        <v>14</v>
      </c>
      <c r="I13" s="14"/>
      <c r="J13" s="14"/>
      <c r="K13" s="14"/>
      <c r="L13" s="14" t="str">
        <f t="shared" si="0"/>
        <v>Matrícula académica estudiantes antiguos</v>
      </c>
      <c r="M13" s="15" t="s">
        <v>31</v>
      </c>
      <c r="N13" s="16">
        <f>COUNTIF($M$6:$M$101,M13)</f>
        <v>2</v>
      </c>
      <c r="O13" s="3">
        <v>1</v>
      </c>
      <c r="P13" s="3" t="s">
        <v>22</v>
      </c>
      <c r="Q13" s="3" t="s">
        <v>19</v>
      </c>
    </row>
    <row r="14" spans="2:17" x14ac:dyDescent="0.2">
      <c r="B14" s="17">
        <v>4</v>
      </c>
      <c r="C14" s="17"/>
      <c r="D14" s="18" t="s">
        <v>32</v>
      </c>
      <c r="E14" s="19">
        <v>43489</v>
      </c>
      <c r="F14" s="19">
        <v>43490</v>
      </c>
      <c r="G14" s="20" t="s">
        <v>33</v>
      </c>
      <c r="H14" s="13" t="s">
        <v>14</v>
      </c>
      <c r="I14" s="14"/>
      <c r="J14" s="14"/>
      <c r="K14" s="14"/>
      <c r="L14" s="14" t="str">
        <f t="shared" si="0"/>
        <v>Inducción estudiantes nuevos</v>
      </c>
      <c r="M14" s="15" t="s">
        <v>32</v>
      </c>
      <c r="N14" s="16">
        <f>COUNTIF($M$6:$M$101,M14)</f>
        <v>2</v>
      </c>
      <c r="O14" s="16">
        <v>1</v>
      </c>
      <c r="P14" s="3" t="s">
        <v>27</v>
      </c>
    </row>
    <row r="15" spans="2:17" x14ac:dyDescent="0.2">
      <c r="B15" s="9">
        <v>5</v>
      </c>
      <c r="C15" s="9"/>
      <c r="D15" s="10" t="s">
        <v>34</v>
      </c>
      <c r="E15" s="11">
        <v>43493</v>
      </c>
      <c r="F15" s="11">
        <v>43497</v>
      </c>
      <c r="G15" s="12" t="s">
        <v>13</v>
      </c>
      <c r="H15" s="13" t="s">
        <v>14</v>
      </c>
      <c r="I15" s="14"/>
      <c r="J15" s="14"/>
      <c r="K15" s="14"/>
      <c r="L15" s="14" t="str">
        <f t="shared" si="0"/>
        <v>Matrícula académica estudiantes Nuevos</v>
      </c>
      <c r="M15" s="15" t="s">
        <v>34</v>
      </c>
      <c r="N15" s="16">
        <f>COUNTIF($M$6:$M$101,M15)</f>
        <v>2</v>
      </c>
    </row>
    <row r="16" spans="2:17" x14ac:dyDescent="0.2">
      <c r="B16" s="17">
        <v>4</v>
      </c>
      <c r="C16" s="17"/>
      <c r="D16" s="18" t="s">
        <v>35</v>
      </c>
      <c r="E16" s="19">
        <v>43489</v>
      </c>
      <c r="F16" s="19">
        <v>43489</v>
      </c>
      <c r="G16" s="20" t="s">
        <v>36</v>
      </c>
      <c r="H16" s="13"/>
      <c r="I16" s="14"/>
      <c r="J16" s="14"/>
      <c r="K16" s="14"/>
      <c r="L16" s="14" t="str">
        <f t="shared" si="0"/>
        <v xml:space="preserve">Fecha límite para asignar Docentes </v>
      </c>
      <c r="M16" s="15"/>
      <c r="N16" s="16"/>
    </row>
    <row r="17" spans="2:17" x14ac:dyDescent="0.2">
      <c r="B17" s="17">
        <v>5</v>
      </c>
      <c r="C17" s="17"/>
      <c r="D17" s="18" t="s">
        <v>37</v>
      </c>
      <c r="E17" s="19">
        <v>43490</v>
      </c>
      <c r="F17" s="19">
        <v>43496</v>
      </c>
      <c r="G17" s="20" t="s">
        <v>38</v>
      </c>
      <c r="H17" s="13" t="s">
        <v>14</v>
      </c>
      <c r="I17" s="21"/>
      <c r="J17" s="21"/>
      <c r="K17" s="21"/>
      <c r="L17" s="14" t="str">
        <f t="shared" si="0"/>
        <v>Ajustes en horarios y docentes</v>
      </c>
      <c r="M17" s="15" t="s">
        <v>39</v>
      </c>
      <c r="N17" s="16">
        <f>COUNTIF($M$6:$M$101,M17)</f>
        <v>2</v>
      </c>
      <c r="O17" s="16">
        <v>1</v>
      </c>
      <c r="P17" s="3" t="s">
        <v>22</v>
      </c>
    </row>
    <row r="18" spans="2:17" x14ac:dyDescent="0.2">
      <c r="B18" s="17">
        <v>5</v>
      </c>
      <c r="C18" s="17"/>
      <c r="D18" s="18" t="s">
        <v>40</v>
      </c>
      <c r="E18" s="19">
        <v>43497</v>
      </c>
      <c r="F18" s="19">
        <v>43497</v>
      </c>
      <c r="G18" s="20" t="s">
        <v>38</v>
      </c>
      <c r="H18" s="13" t="s">
        <v>14</v>
      </c>
      <c r="I18" s="21"/>
      <c r="J18" s="21"/>
      <c r="K18" s="21"/>
      <c r="L18" s="14" t="str">
        <f t="shared" si="0"/>
        <v>Contratos catedráticos</v>
      </c>
      <c r="M18" s="15" t="s">
        <v>40</v>
      </c>
      <c r="N18" s="16">
        <f>COUNTIF($M$6:$M$101,M18)</f>
        <v>2</v>
      </c>
      <c r="O18" s="16">
        <v>1</v>
      </c>
      <c r="P18" s="3" t="s">
        <v>22</v>
      </c>
    </row>
    <row r="19" spans="2:17" s="22" customFormat="1" x14ac:dyDescent="0.2">
      <c r="B19" s="17">
        <v>5</v>
      </c>
      <c r="C19" s="17"/>
      <c r="D19" s="18" t="s">
        <v>41</v>
      </c>
      <c r="E19" s="19">
        <v>43496</v>
      </c>
      <c r="F19" s="19">
        <v>43496</v>
      </c>
      <c r="G19" s="20" t="s">
        <v>33</v>
      </c>
      <c r="H19" s="13" t="s">
        <v>14</v>
      </c>
      <c r="I19" s="14"/>
      <c r="J19" s="14"/>
      <c r="K19" s="14"/>
      <c r="L19" s="14" t="str">
        <f t="shared" si="0"/>
        <v>Reunión padres de familia estudiantes nuevos</v>
      </c>
      <c r="M19" s="15" t="s">
        <v>41</v>
      </c>
      <c r="N19" s="16">
        <f>COUNTIF($M$6:$M$101,M19)</f>
        <v>2</v>
      </c>
      <c r="O19" s="22">
        <v>1</v>
      </c>
      <c r="P19" s="22" t="s">
        <v>18</v>
      </c>
    </row>
    <row r="20" spans="2:17" x14ac:dyDescent="0.2">
      <c r="B20" s="17">
        <v>5</v>
      </c>
      <c r="C20" s="17"/>
      <c r="D20" s="18" t="s">
        <v>42</v>
      </c>
      <c r="E20" s="19">
        <v>43503</v>
      </c>
      <c r="F20" s="19">
        <v>43503</v>
      </c>
      <c r="G20" s="20" t="s">
        <v>33</v>
      </c>
      <c r="H20" s="13" t="s">
        <v>14</v>
      </c>
      <c r="I20" s="21"/>
      <c r="J20" s="21"/>
      <c r="K20" s="21"/>
      <c r="L20" s="14" t="str">
        <f t="shared" si="0"/>
        <v>Reunión padres de familia estudiantes en prueba académica</v>
      </c>
      <c r="M20" s="15" t="s">
        <v>42</v>
      </c>
      <c r="N20" s="16">
        <f>COUNTIF($M$6:$M$101,M20)</f>
        <v>1</v>
      </c>
      <c r="O20" s="16">
        <v>1</v>
      </c>
      <c r="P20" s="3" t="s">
        <v>22</v>
      </c>
    </row>
    <row r="21" spans="2:17" x14ac:dyDescent="0.2">
      <c r="B21" s="9">
        <v>6</v>
      </c>
      <c r="C21" s="9">
        <v>1</v>
      </c>
      <c r="D21" s="10" t="s">
        <v>43</v>
      </c>
      <c r="E21" s="11">
        <v>43500</v>
      </c>
      <c r="F21" s="11">
        <v>43500</v>
      </c>
      <c r="G21" s="12" t="s">
        <v>13</v>
      </c>
      <c r="H21" s="13" t="s">
        <v>14</v>
      </c>
      <c r="I21" s="21"/>
      <c r="J21" s="21"/>
      <c r="K21" s="21"/>
      <c r="L21" s="14" t="str">
        <f t="shared" si="0"/>
        <v>Inicio Clases Estudiantes</v>
      </c>
      <c r="M21" s="15" t="s">
        <v>43</v>
      </c>
      <c r="N21" s="16">
        <f>COUNTIF($M$6:$M$101,M21)</f>
        <v>2</v>
      </c>
      <c r="O21" s="16">
        <v>1</v>
      </c>
      <c r="P21" s="3" t="s">
        <v>27</v>
      </c>
    </row>
    <row r="22" spans="2:17" x14ac:dyDescent="0.2">
      <c r="B22" s="9" t="s">
        <v>44</v>
      </c>
      <c r="C22" s="9" t="s">
        <v>45</v>
      </c>
      <c r="D22" s="10" t="s">
        <v>46</v>
      </c>
      <c r="E22" s="11">
        <v>43507</v>
      </c>
      <c r="F22" s="11">
        <v>43518</v>
      </c>
      <c r="G22" s="12" t="s">
        <v>33</v>
      </c>
      <c r="H22" s="13" t="s">
        <v>14</v>
      </c>
      <c r="I22" s="21"/>
      <c r="J22" s="21"/>
      <c r="K22" s="21"/>
      <c r="L22" s="14" t="str">
        <f t="shared" si="0"/>
        <v>Inscripción a actividades extracurriculares (normales y avanzadas)</v>
      </c>
      <c r="M22" s="15" t="s">
        <v>46</v>
      </c>
      <c r="N22" s="16">
        <f>COUNTIF($M$6:$M$101,M22)</f>
        <v>2</v>
      </c>
      <c r="O22" s="16">
        <v>1</v>
      </c>
      <c r="P22" s="3" t="s">
        <v>22</v>
      </c>
    </row>
    <row r="23" spans="2:17" x14ac:dyDescent="0.2">
      <c r="B23" s="17">
        <v>8</v>
      </c>
      <c r="C23" s="17">
        <v>3</v>
      </c>
      <c r="D23" s="18" t="s">
        <v>47</v>
      </c>
      <c r="E23" s="19">
        <v>43514</v>
      </c>
      <c r="F23" s="19">
        <v>43518</v>
      </c>
      <c r="G23" s="20" t="s">
        <v>33</v>
      </c>
      <c r="H23" s="13" t="s">
        <v>14</v>
      </c>
      <c r="I23" s="21"/>
      <c r="J23" s="21"/>
      <c r="K23" s="21"/>
      <c r="L23" s="14" t="str">
        <f t="shared" si="0"/>
        <v>Primera semana de orientación y consejería y reuniones por Facultad</v>
      </c>
      <c r="M23" s="15" t="s">
        <v>47</v>
      </c>
      <c r="N23" s="16">
        <f>COUNTIF($M$6:$M$101,M23)</f>
        <v>2</v>
      </c>
      <c r="O23" s="16">
        <v>1</v>
      </c>
      <c r="P23" s="3" t="s">
        <v>22</v>
      </c>
    </row>
    <row r="24" spans="2:17" x14ac:dyDescent="0.2">
      <c r="B24" s="17">
        <v>8</v>
      </c>
      <c r="C24" s="17">
        <v>3</v>
      </c>
      <c r="D24" s="18" t="s">
        <v>48</v>
      </c>
      <c r="E24" s="19">
        <v>43516</v>
      </c>
      <c r="F24" s="19">
        <v>43516</v>
      </c>
      <c r="G24" s="20" t="s">
        <v>49</v>
      </c>
      <c r="H24" s="13"/>
      <c r="I24" s="21"/>
      <c r="J24" s="21"/>
      <c r="K24" s="21"/>
      <c r="L24" s="14" t="str">
        <f t="shared" si="0"/>
        <v>Feria Internacional I</v>
      </c>
      <c r="M24" s="15"/>
      <c r="N24" s="16"/>
      <c r="O24" s="16"/>
    </row>
    <row r="25" spans="2:17" x14ac:dyDescent="0.2">
      <c r="B25" s="17">
        <v>9</v>
      </c>
      <c r="C25" s="17">
        <v>4</v>
      </c>
      <c r="D25" s="18" t="s">
        <v>50</v>
      </c>
      <c r="E25" s="19">
        <v>43521</v>
      </c>
      <c r="F25" s="19">
        <v>43521</v>
      </c>
      <c r="G25" s="20" t="s">
        <v>33</v>
      </c>
      <c r="H25" s="13" t="s">
        <v>14</v>
      </c>
      <c r="I25" s="14"/>
      <c r="J25" s="14"/>
      <c r="K25" s="14"/>
      <c r="L25" s="14" t="str">
        <f t="shared" si="0"/>
        <v>Inicio actividades extracurriculares (normales y avanzadas)</v>
      </c>
      <c r="M25" s="15" t="s">
        <v>50</v>
      </c>
      <c r="N25" s="16">
        <f>COUNTIF($M$6:$M$101,M25)</f>
        <v>2</v>
      </c>
      <c r="O25" s="16">
        <v>1</v>
      </c>
      <c r="P25" s="3" t="s">
        <v>22</v>
      </c>
      <c r="Q25" s="3" t="s">
        <v>19</v>
      </c>
    </row>
    <row r="26" spans="2:17" x14ac:dyDescent="0.2">
      <c r="B26" s="17" t="s">
        <v>51</v>
      </c>
      <c r="C26" s="17" t="s">
        <v>52</v>
      </c>
      <c r="D26" s="18" t="s">
        <v>53</v>
      </c>
      <c r="E26" s="19">
        <v>43521</v>
      </c>
      <c r="F26" s="19">
        <v>43533</v>
      </c>
      <c r="G26" s="20" t="s">
        <v>54</v>
      </c>
      <c r="H26" s="13" t="s">
        <v>14</v>
      </c>
      <c r="I26" s="14"/>
      <c r="J26" s="14"/>
      <c r="K26" s="14"/>
      <c r="L26" s="14" t="str">
        <f t="shared" si="0"/>
        <v>Exámenes parciales (Primer corte)</v>
      </c>
      <c r="M26" s="15" t="s">
        <v>53</v>
      </c>
      <c r="N26" s="16">
        <f>COUNTIF($M$6:$M$101,M26)</f>
        <v>2</v>
      </c>
      <c r="O26" s="16">
        <v>1</v>
      </c>
      <c r="P26" s="3" t="s">
        <v>22</v>
      </c>
      <c r="Q26" s="3" t="s">
        <v>19</v>
      </c>
    </row>
    <row r="27" spans="2:17" x14ac:dyDescent="0.2">
      <c r="B27" s="9">
        <v>10</v>
      </c>
      <c r="C27" s="9">
        <v>5</v>
      </c>
      <c r="D27" s="10" t="s">
        <v>55</v>
      </c>
      <c r="E27" s="11">
        <v>43528</v>
      </c>
      <c r="F27" s="11">
        <v>43535</v>
      </c>
      <c r="G27" s="12" t="s">
        <v>54</v>
      </c>
      <c r="H27" s="13" t="s">
        <v>14</v>
      </c>
      <c r="I27" s="14"/>
      <c r="J27" s="14"/>
      <c r="K27" s="14"/>
      <c r="L27" s="14" t="str">
        <f t="shared" si="0"/>
        <v>Reporte de Notas (Primer Corte)</v>
      </c>
      <c r="M27" s="15" t="s">
        <v>55</v>
      </c>
      <c r="N27" s="16">
        <f>COUNTIF($M$6:$M$101,M27)</f>
        <v>2</v>
      </c>
      <c r="O27" s="3">
        <v>1</v>
      </c>
      <c r="P27" s="3" t="s">
        <v>22</v>
      </c>
      <c r="Q27" s="3" t="s">
        <v>56</v>
      </c>
    </row>
    <row r="28" spans="2:17" x14ac:dyDescent="0.2">
      <c r="B28" s="9">
        <v>11</v>
      </c>
      <c r="C28" s="9">
        <v>6</v>
      </c>
      <c r="D28" s="10" t="s">
        <v>57</v>
      </c>
      <c r="E28" s="11">
        <v>43539</v>
      </c>
      <c r="F28" s="11">
        <v>43539</v>
      </c>
      <c r="G28" s="12" t="s">
        <v>13</v>
      </c>
      <c r="H28" s="13" t="s">
        <v>14</v>
      </c>
      <c r="I28" s="21"/>
      <c r="J28" s="21"/>
      <c r="K28" s="21"/>
      <c r="L28" s="14" t="str">
        <f t="shared" si="0"/>
        <v>Publicación de Estudiantes Sobresalientes 2018 - 20</v>
      </c>
      <c r="M28" s="15" t="s">
        <v>58</v>
      </c>
      <c r="N28" s="16">
        <f>COUNTIF($M$6:$M$101,M28)</f>
        <v>2</v>
      </c>
      <c r="O28" s="3">
        <v>2</v>
      </c>
      <c r="P28" s="3" t="s">
        <v>22</v>
      </c>
    </row>
    <row r="29" spans="2:17" x14ac:dyDescent="0.2">
      <c r="B29" s="23" t="s">
        <v>59</v>
      </c>
      <c r="C29" s="23" t="s">
        <v>60</v>
      </c>
      <c r="D29" s="24" t="s">
        <v>61</v>
      </c>
      <c r="E29" s="25">
        <v>43511</v>
      </c>
      <c r="F29" s="25">
        <v>43529</v>
      </c>
      <c r="G29" s="26" t="s">
        <v>49</v>
      </c>
      <c r="H29" s="13" t="s">
        <v>62</v>
      </c>
      <c r="I29" s="21"/>
      <c r="J29" s="21"/>
      <c r="K29" s="21"/>
      <c r="L29" s="14" t="str">
        <f>D29</f>
        <v>Inscripción convocatoria para Intercambios 2019 - 20</v>
      </c>
      <c r="M29" s="15" t="s">
        <v>63</v>
      </c>
      <c r="N29" s="16">
        <f>COUNTIF($M$6:$M$101,M29)</f>
        <v>2</v>
      </c>
      <c r="O29" s="16">
        <v>1</v>
      </c>
      <c r="P29" s="3" t="s">
        <v>18</v>
      </c>
    </row>
    <row r="30" spans="2:17" x14ac:dyDescent="0.2">
      <c r="B30" s="23">
        <v>10</v>
      </c>
      <c r="C30" s="23">
        <v>5</v>
      </c>
      <c r="D30" s="24" t="s">
        <v>64</v>
      </c>
      <c r="E30" s="25">
        <v>43528</v>
      </c>
      <c r="F30" s="25">
        <v>43563</v>
      </c>
      <c r="G30" s="26" t="s">
        <v>65</v>
      </c>
      <c r="H30" s="13" t="s">
        <v>62</v>
      </c>
      <c r="I30" s="21"/>
      <c r="J30" s="21"/>
      <c r="K30" s="21"/>
      <c r="L30" s="14" t="str">
        <f t="shared" si="0"/>
        <v>Inducción para Práctica Profesional 2019 - 20</v>
      </c>
      <c r="M30" s="15" t="s">
        <v>66</v>
      </c>
      <c r="N30" s="16">
        <f>COUNTIF($M$6:$M$101,M30)</f>
        <v>2</v>
      </c>
    </row>
    <row r="31" spans="2:17" x14ac:dyDescent="0.2">
      <c r="B31" s="23" t="s">
        <v>67</v>
      </c>
      <c r="C31" s="23" t="s">
        <v>68</v>
      </c>
      <c r="D31" s="24" t="s">
        <v>69</v>
      </c>
      <c r="E31" s="25">
        <v>43535</v>
      </c>
      <c r="F31" s="25">
        <v>43577</v>
      </c>
      <c r="G31" s="26" t="s">
        <v>54</v>
      </c>
      <c r="H31" s="13" t="s">
        <v>62</v>
      </c>
      <c r="I31" s="21"/>
      <c r="J31" s="21"/>
      <c r="K31" s="21"/>
      <c r="L31" s="14" t="str">
        <f t="shared" si="0"/>
        <v>Inscripción para Práctica Profesional 2019 - 20</v>
      </c>
      <c r="M31" s="15" t="s">
        <v>70</v>
      </c>
      <c r="N31" s="16">
        <f>COUNTIF($M$6:$M$101,M31)</f>
        <v>2</v>
      </c>
      <c r="O31" s="3">
        <v>1</v>
      </c>
      <c r="P31" s="3" t="s">
        <v>22</v>
      </c>
    </row>
    <row r="32" spans="2:17" x14ac:dyDescent="0.2">
      <c r="B32" s="23">
        <v>12</v>
      </c>
      <c r="C32" s="23">
        <v>7</v>
      </c>
      <c r="D32" s="24" t="s">
        <v>71</v>
      </c>
      <c r="E32" s="25">
        <v>43577</v>
      </c>
      <c r="F32" s="25">
        <v>43577</v>
      </c>
      <c r="G32" s="26" t="s">
        <v>54</v>
      </c>
      <c r="H32" s="13" t="s">
        <v>62</v>
      </c>
      <c r="I32" s="21"/>
      <c r="J32" s="21"/>
      <c r="K32" s="21"/>
      <c r="L32" s="14" t="str">
        <f t="shared" si="0"/>
        <v>Inscripción de opción de grado 2019 - 20</v>
      </c>
      <c r="M32" s="15" t="s">
        <v>72</v>
      </c>
      <c r="N32" s="16">
        <f>COUNTIF($M$6:$M$101,M32)</f>
        <v>2</v>
      </c>
      <c r="O32" s="16">
        <v>1</v>
      </c>
      <c r="P32" s="3" t="s">
        <v>22</v>
      </c>
    </row>
    <row r="33" spans="1:17" x14ac:dyDescent="0.2">
      <c r="B33" s="23">
        <v>13</v>
      </c>
      <c r="C33" s="23">
        <v>8</v>
      </c>
      <c r="D33" s="24" t="s">
        <v>73</v>
      </c>
      <c r="E33" s="25">
        <v>43553</v>
      </c>
      <c r="F33" s="25">
        <v>43553</v>
      </c>
      <c r="G33" s="26" t="s">
        <v>54</v>
      </c>
      <c r="H33" s="13" t="s">
        <v>62</v>
      </c>
      <c r="I33" s="14"/>
      <c r="J33" s="14"/>
      <c r="K33" s="14"/>
      <c r="L33" s="14" t="str">
        <f t="shared" si="0"/>
        <v>Reporte estudiantes aprobados para Práctica Profesional 2019 - 20 (Primero)</v>
      </c>
      <c r="M33" s="15" t="s">
        <v>74</v>
      </c>
      <c r="N33" s="16">
        <f>COUNTIF($M$6:$M$101,M33)</f>
        <v>2</v>
      </c>
      <c r="O33" s="3">
        <v>1</v>
      </c>
      <c r="P33" s="3" t="s">
        <v>22</v>
      </c>
      <c r="Q33" s="3" t="s">
        <v>19</v>
      </c>
    </row>
    <row r="34" spans="1:17" x14ac:dyDescent="0.2">
      <c r="B34" s="17" t="s">
        <v>75</v>
      </c>
      <c r="C34" s="17" t="s">
        <v>51</v>
      </c>
      <c r="D34" s="18" t="s">
        <v>76</v>
      </c>
      <c r="E34" s="19">
        <v>43556</v>
      </c>
      <c r="F34" s="19">
        <v>43568</v>
      </c>
      <c r="G34" s="20" t="s">
        <v>54</v>
      </c>
      <c r="H34" s="13" t="s">
        <v>14</v>
      </c>
      <c r="I34" s="21"/>
      <c r="J34" s="21"/>
      <c r="K34" s="21"/>
      <c r="L34" s="14" t="str">
        <f t="shared" si="0"/>
        <v>Exámenes parciales (Segundo corte)</v>
      </c>
      <c r="M34" s="15" t="s">
        <v>76</v>
      </c>
      <c r="N34" s="16">
        <f>COUNTIF($M$6:$M$101,M34)</f>
        <v>2</v>
      </c>
      <c r="O34" s="16"/>
    </row>
    <row r="35" spans="1:17" x14ac:dyDescent="0.2">
      <c r="B35" s="9">
        <v>15</v>
      </c>
      <c r="C35" s="9">
        <v>10</v>
      </c>
      <c r="D35" s="10" t="s">
        <v>77</v>
      </c>
      <c r="E35" s="11">
        <v>43563</v>
      </c>
      <c r="F35" s="11">
        <v>43570</v>
      </c>
      <c r="G35" s="12" t="s">
        <v>54</v>
      </c>
      <c r="H35" s="13" t="s">
        <v>14</v>
      </c>
      <c r="I35" s="21"/>
      <c r="J35" s="21"/>
      <c r="K35" s="21"/>
      <c r="L35" s="14" t="str">
        <f t="shared" si="0"/>
        <v>Reporte de Notas (Segundo Corte)</v>
      </c>
      <c r="M35" s="15" t="s">
        <v>77</v>
      </c>
      <c r="N35" s="16">
        <f>COUNTIF($M$6:$M$101,M35)</f>
        <v>2</v>
      </c>
      <c r="O35" s="16"/>
    </row>
    <row r="36" spans="1:17" x14ac:dyDescent="0.2">
      <c r="B36" s="9">
        <v>17</v>
      </c>
      <c r="C36" s="9">
        <v>11</v>
      </c>
      <c r="D36" s="10" t="s">
        <v>78</v>
      </c>
      <c r="E36" s="11">
        <v>43577</v>
      </c>
      <c r="F36" s="11">
        <v>43581</v>
      </c>
      <c r="G36" s="12" t="s">
        <v>13</v>
      </c>
      <c r="H36" s="13" t="s">
        <v>14</v>
      </c>
      <c r="I36" s="21"/>
      <c r="J36" s="21"/>
      <c r="K36" s="21"/>
      <c r="L36" s="14" t="str">
        <f>D36</f>
        <v>Cancelación de Asignaturas / Periodo Academico (Fecha Limite)</v>
      </c>
      <c r="M36" s="15" t="s">
        <v>79</v>
      </c>
      <c r="N36" s="16">
        <f>COUNTIF($M$6:$M$101,M36)</f>
        <v>2</v>
      </c>
    </row>
    <row r="37" spans="1:17" x14ac:dyDescent="0.2">
      <c r="B37" s="9">
        <v>18</v>
      </c>
      <c r="C37" s="9">
        <v>12</v>
      </c>
      <c r="D37" s="10" t="s">
        <v>80</v>
      </c>
      <c r="E37" s="11">
        <v>43584</v>
      </c>
      <c r="F37" s="11">
        <v>43588</v>
      </c>
      <c r="G37" s="12" t="s">
        <v>54</v>
      </c>
      <c r="H37" s="13" t="s">
        <v>14</v>
      </c>
      <c r="I37" s="21"/>
      <c r="J37" s="21"/>
      <c r="K37" s="21"/>
      <c r="L37" s="14" t="str">
        <f t="shared" si="0"/>
        <v>Matricula académica estudiantes de intercambio</v>
      </c>
      <c r="M37" s="15" t="s">
        <v>81</v>
      </c>
      <c r="N37" s="16">
        <f>COUNTIF($M$6:$M$101,M37)</f>
        <v>2</v>
      </c>
      <c r="O37" s="3">
        <v>2</v>
      </c>
      <c r="P37" s="3" t="s">
        <v>22</v>
      </c>
    </row>
    <row r="38" spans="1:17" x14ac:dyDescent="0.2">
      <c r="B38" s="27" t="s">
        <v>82</v>
      </c>
      <c r="C38" s="27"/>
      <c r="D38" s="28" t="s">
        <v>83</v>
      </c>
      <c r="E38" s="29">
        <v>43577</v>
      </c>
      <c r="F38" s="29">
        <v>43651</v>
      </c>
      <c r="G38" s="30" t="s">
        <v>13</v>
      </c>
      <c r="H38" s="13" t="s">
        <v>62</v>
      </c>
      <c r="I38" s="14"/>
      <c r="J38" s="14"/>
      <c r="K38" s="14"/>
      <c r="L38" s="14" t="str">
        <f t="shared" si="0"/>
        <v>Inscripciones 2019 - 20</v>
      </c>
      <c r="M38" s="15" t="s">
        <v>15</v>
      </c>
      <c r="N38" s="16">
        <f>COUNTIF($M$6:$M$101,M38)</f>
        <v>3</v>
      </c>
      <c r="O38" s="3">
        <v>2</v>
      </c>
      <c r="P38" s="3" t="s">
        <v>18</v>
      </c>
      <c r="Q38" s="3" t="s">
        <v>19</v>
      </c>
    </row>
    <row r="39" spans="1:17" x14ac:dyDescent="0.2">
      <c r="B39" s="27" t="s">
        <v>84</v>
      </c>
      <c r="C39" s="27"/>
      <c r="D39" s="28" t="s">
        <v>85</v>
      </c>
      <c r="E39" s="29">
        <v>43577</v>
      </c>
      <c r="F39" s="29">
        <v>43672</v>
      </c>
      <c r="G39" s="30" t="s">
        <v>13</v>
      </c>
      <c r="H39" s="13" t="s">
        <v>62</v>
      </c>
      <c r="I39" s="14"/>
      <c r="J39" s="14"/>
      <c r="K39" s="14"/>
      <c r="L39" s="14" t="str">
        <f t="shared" si="0"/>
        <v>Admisiones Estudiantes Nuevos 2019 - 20</v>
      </c>
      <c r="M39" s="15" t="s">
        <v>17</v>
      </c>
      <c r="N39" s="16">
        <f>COUNTIF($M$6:$M$101,M39)</f>
        <v>3</v>
      </c>
      <c r="O39" s="3">
        <v>2</v>
      </c>
      <c r="P39" s="3" t="s">
        <v>22</v>
      </c>
      <c r="Q39" s="3" t="s">
        <v>19</v>
      </c>
    </row>
    <row r="40" spans="1:17" x14ac:dyDescent="0.2">
      <c r="B40" s="27" t="s">
        <v>86</v>
      </c>
      <c r="C40" s="27"/>
      <c r="D40" s="28" t="s">
        <v>87</v>
      </c>
      <c r="E40" s="29">
        <v>43577</v>
      </c>
      <c r="F40" s="29">
        <v>43651</v>
      </c>
      <c r="G40" s="30" t="s">
        <v>13</v>
      </c>
      <c r="H40" s="13" t="s">
        <v>62</v>
      </c>
      <c r="I40" s="21"/>
      <c r="J40" s="21"/>
      <c r="K40" s="21"/>
      <c r="L40" s="14" t="str">
        <f t="shared" si="0"/>
        <v>Admisiones Reingreso y Transferencia 2019 - 20</v>
      </c>
      <c r="M40" s="15" t="s">
        <v>21</v>
      </c>
      <c r="N40" s="16">
        <f>COUNTIF($M$6:$M$101,M40)</f>
        <v>3</v>
      </c>
      <c r="O40" s="3">
        <v>3</v>
      </c>
      <c r="P40" s="3" t="s">
        <v>22</v>
      </c>
    </row>
    <row r="41" spans="1:17" x14ac:dyDescent="0.2">
      <c r="B41" s="23">
        <v>19</v>
      </c>
      <c r="C41" s="23">
        <v>13</v>
      </c>
      <c r="D41" s="24" t="s">
        <v>88</v>
      </c>
      <c r="E41" s="25">
        <v>43591</v>
      </c>
      <c r="F41" s="25">
        <v>43595</v>
      </c>
      <c r="G41" s="26" t="s">
        <v>54</v>
      </c>
      <c r="H41" s="13" t="s">
        <v>62</v>
      </c>
      <c r="I41" s="21"/>
      <c r="J41" s="21"/>
      <c r="K41" s="21"/>
      <c r="L41" s="14" t="str">
        <f t="shared" si="0"/>
        <v>Reporte estudiantes aprobados para Práctica Profesional 2019 - 20 (Segundo)</v>
      </c>
      <c r="M41" s="15" t="s">
        <v>89</v>
      </c>
      <c r="N41" s="16">
        <f>COUNTIF($M$6:$M$101,M41)</f>
        <v>2</v>
      </c>
    </row>
    <row r="42" spans="1:17" s="22" customFormat="1" x14ac:dyDescent="0.2">
      <c r="A42" s="31"/>
      <c r="B42" s="17">
        <v>20</v>
      </c>
      <c r="C42" s="17">
        <v>14</v>
      </c>
      <c r="D42" s="18" t="s">
        <v>90</v>
      </c>
      <c r="E42" s="19">
        <v>43602</v>
      </c>
      <c r="F42" s="19">
        <v>43602</v>
      </c>
      <c r="G42" s="20" t="s">
        <v>65</v>
      </c>
      <c r="H42" s="13" t="s">
        <v>14</v>
      </c>
      <c r="I42" s="21"/>
      <c r="J42" s="21"/>
      <c r="K42" s="21"/>
      <c r="L42" s="14" t="str">
        <f t="shared" si="0"/>
        <v>Ultimo plazo para legalizar Práctica Profesional periodo 2019 - 10</v>
      </c>
      <c r="M42" s="15" t="s">
        <v>91</v>
      </c>
      <c r="N42" s="16">
        <f>COUNTIF($M$6:$M$101,M42)</f>
        <v>2</v>
      </c>
      <c r="O42" s="22">
        <v>1</v>
      </c>
      <c r="P42" s="22" t="s">
        <v>22</v>
      </c>
    </row>
    <row r="43" spans="1:17" x14ac:dyDescent="0.2">
      <c r="B43" s="32">
        <v>20</v>
      </c>
      <c r="C43" s="32">
        <v>15</v>
      </c>
      <c r="D43" s="33" t="s">
        <v>92</v>
      </c>
      <c r="E43" s="34">
        <v>43605</v>
      </c>
      <c r="F43" s="34">
        <v>43609</v>
      </c>
      <c r="G43" s="35" t="s">
        <v>54</v>
      </c>
      <c r="H43" s="13" t="s">
        <v>93</v>
      </c>
      <c r="I43" s="21"/>
      <c r="J43" s="21"/>
      <c r="K43" s="21"/>
      <c r="L43" s="14" t="str">
        <f>D43</f>
        <v>Publicación de Oferta cursos Intersemestrales</v>
      </c>
      <c r="M43" s="15" t="s">
        <v>94</v>
      </c>
      <c r="N43" s="16">
        <f>COUNTIF($M$6:$M$101,M43)</f>
        <v>1</v>
      </c>
      <c r="O43" s="3">
        <v>1</v>
      </c>
      <c r="P43" s="3" t="s">
        <v>22</v>
      </c>
    </row>
    <row r="44" spans="1:17" x14ac:dyDescent="0.2">
      <c r="B44" s="17">
        <v>21</v>
      </c>
      <c r="C44" s="17">
        <v>15</v>
      </c>
      <c r="D44" s="18" t="s">
        <v>95</v>
      </c>
      <c r="E44" s="19">
        <v>43605</v>
      </c>
      <c r="F44" s="19">
        <v>43609</v>
      </c>
      <c r="G44" s="20" t="s">
        <v>33</v>
      </c>
      <c r="H44" s="13" t="s">
        <v>14</v>
      </c>
      <c r="I44" s="21"/>
      <c r="J44" s="21"/>
      <c r="K44" s="21"/>
      <c r="L44" s="14" t="str">
        <f t="shared" si="0"/>
        <v>Segunda semana de orientación y consejería</v>
      </c>
      <c r="M44" s="15" t="s">
        <v>95</v>
      </c>
      <c r="N44" s="16">
        <f>COUNTIF($M$6:$M$101,M44)</f>
        <v>2</v>
      </c>
      <c r="O44" s="3">
        <v>1</v>
      </c>
      <c r="P44" s="3" t="s">
        <v>22</v>
      </c>
    </row>
    <row r="45" spans="1:17" x14ac:dyDescent="0.2">
      <c r="B45" s="9">
        <v>22</v>
      </c>
      <c r="C45" s="9">
        <v>16</v>
      </c>
      <c r="D45" s="10" t="s">
        <v>96</v>
      </c>
      <c r="E45" s="11">
        <v>43617</v>
      </c>
      <c r="F45" s="11">
        <v>43617</v>
      </c>
      <c r="G45" s="12" t="s">
        <v>13</v>
      </c>
      <c r="H45" s="13" t="s">
        <v>14</v>
      </c>
      <c r="I45" s="14"/>
      <c r="J45" s="14"/>
      <c r="K45" s="14"/>
      <c r="L45" s="14" t="str">
        <f t="shared" si="0"/>
        <v>Finalización de Clases</v>
      </c>
      <c r="M45" s="15" t="s">
        <v>96</v>
      </c>
      <c r="N45" s="16">
        <f>COUNTIF($M$6:$M$101,M45)</f>
        <v>2</v>
      </c>
      <c r="O45" s="3">
        <v>1</v>
      </c>
      <c r="P45" s="3" t="s">
        <v>22</v>
      </c>
      <c r="Q45" s="3" t="s">
        <v>19</v>
      </c>
    </row>
    <row r="46" spans="1:17" x14ac:dyDescent="0.2">
      <c r="B46" s="36">
        <v>23</v>
      </c>
      <c r="C46" s="36">
        <v>17</v>
      </c>
      <c r="D46" s="37" t="s">
        <v>97</v>
      </c>
      <c r="E46" s="38">
        <v>43620</v>
      </c>
      <c r="F46" s="38">
        <v>43624</v>
      </c>
      <c r="G46" s="20" t="s">
        <v>54</v>
      </c>
      <c r="H46" s="13" t="s">
        <v>14</v>
      </c>
      <c r="I46" s="14"/>
      <c r="J46" s="14"/>
      <c r="K46" s="14"/>
      <c r="L46" s="14" t="str">
        <f t="shared" si="0"/>
        <v>Exámenes finales (Tercer Corte)</v>
      </c>
      <c r="M46" s="15" t="s">
        <v>97</v>
      </c>
      <c r="N46" s="16">
        <f>COUNTIF($M$6:$M$101,M46)</f>
        <v>2</v>
      </c>
      <c r="O46" s="3">
        <v>1</v>
      </c>
      <c r="P46" s="3" t="s">
        <v>22</v>
      </c>
      <c r="Q46" s="3" t="s">
        <v>19</v>
      </c>
    </row>
    <row r="47" spans="1:17" x14ac:dyDescent="0.2">
      <c r="B47" s="39" t="s">
        <v>98</v>
      </c>
      <c r="C47" s="39"/>
      <c r="D47" s="40" t="s">
        <v>99</v>
      </c>
      <c r="E47" s="41">
        <v>43620</v>
      </c>
      <c r="F47" s="41">
        <v>43629</v>
      </c>
      <c r="G47" s="12" t="s">
        <v>54</v>
      </c>
      <c r="H47" s="13" t="s">
        <v>14</v>
      </c>
      <c r="I47" s="21"/>
      <c r="J47" s="21"/>
      <c r="K47" s="21"/>
      <c r="L47" s="14" t="str">
        <f t="shared" si="0"/>
        <v>Reporte de Notas (Tercer Corte)</v>
      </c>
      <c r="M47" s="15" t="s">
        <v>99</v>
      </c>
      <c r="N47" s="16">
        <f>COUNTIF($M$6:$M$101,M47)</f>
        <v>2</v>
      </c>
      <c r="O47" s="3">
        <v>3</v>
      </c>
      <c r="P47" s="3" t="s">
        <v>22</v>
      </c>
    </row>
    <row r="48" spans="1:17" x14ac:dyDescent="0.2">
      <c r="B48" s="39">
        <v>24</v>
      </c>
      <c r="C48" s="39"/>
      <c r="D48" s="40" t="s">
        <v>100</v>
      </c>
      <c r="E48" s="41">
        <v>43630</v>
      </c>
      <c r="F48" s="41">
        <v>43630</v>
      </c>
      <c r="G48" s="42" t="s">
        <v>13</v>
      </c>
      <c r="H48" s="13" t="s">
        <v>14</v>
      </c>
      <c r="I48" s="21"/>
      <c r="J48" s="21"/>
      <c r="K48" s="21"/>
      <c r="L48" s="14" t="str">
        <f t="shared" si="0"/>
        <v>Cierre historia académica</v>
      </c>
      <c r="M48" s="15" t="s">
        <v>100</v>
      </c>
      <c r="N48" s="16">
        <f>COUNTIF($M$6:$M$101,M48)</f>
        <v>2</v>
      </c>
      <c r="O48" s="3">
        <v>3</v>
      </c>
      <c r="P48" s="3" t="s">
        <v>22</v>
      </c>
    </row>
    <row r="49" spans="2:17" x14ac:dyDescent="0.2">
      <c r="B49" s="23">
        <v>24</v>
      </c>
      <c r="C49" s="23"/>
      <c r="D49" s="24" t="s">
        <v>101</v>
      </c>
      <c r="E49" s="25">
        <v>43626</v>
      </c>
      <c r="F49" s="25">
        <v>43630</v>
      </c>
      <c r="G49" s="26" t="s">
        <v>54</v>
      </c>
      <c r="H49" s="13" t="s">
        <v>62</v>
      </c>
      <c r="I49" s="21"/>
      <c r="J49" s="21"/>
      <c r="K49" s="21"/>
      <c r="L49" s="14"/>
      <c r="M49" s="15"/>
      <c r="N49" s="16"/>
    </row>
    <row r="50" spans="2:17" x14ac:dyDescent="0.2">
      <c r="B50" s="32">
        <v>25</v>
      </c>
      <c r="C50" s="32"/>
      <c r="D50" s="33" t="s">
        <v>102</v>
      </c>
      <c r="E50" s="34">
        <v>43633</v>
      </c>
      <c r="F50" s="34">
        <v>43637</v>
      </c>
      <c r="G50" s="35" t="s">
        <v>24</v>
      </c>
      <c r="H50" s="13" t="s">
        <v>93</v>
      </c>
      <c r="I50" s="14"/>
      <c r="J50" s="14"/>
      <c r="K50" s="14"/>
      <c r="L50" s="14" t="str">
        <f t="shared" ref="L50:L71" si="1">D50</f>
        <v>Matrícula financiera cursos Intersemestrales</v>
      </c>
      <c r="M50" s="15" t="s">
        <v>103</v>
      </c>
      <c r="N50" s="16">
        <f>COUNTIF($M$6:$M$101,M50)</f>
        <v>1</v>
      </c>
      <c r="O50" s="3">
        <v>3</v>
      </c>
      <c r="P50" s="3" t="s">
        <v>22</v>
      </c>
    </row>
    <row r="51" spans="2:17" x14ac:dyDescent="0.2">
      <c r="B51" s="32">
        <v>25</v>
      </c>
      <c r="C51" s="32"/>
      <c r="D51" s="33" t="s">
        <v>104</v>
      </c>
      <c r="E51" s="34">
        <v>43633</v>
      </c>
      <c r="F51" s="34">
        <v>43637</v>
      </c>
      <c r="G51" s="35" t="s">
        <v>13</v>
      </c>
      <c r="H51" s="13" t="s">
        <v>93</v>
      </c>
      <c r="I51" s="21"/>
      <c r="J51" s="21"/>
      <c r="K51" s="21"/>
      <c r="L51" s="14" t="str">
        <f t="shared" si="1"/>
        <v>Matrícula académica cursos Intersemestrales</v>
      </c>
      <c r="M51" s="15" t="s">
        <v>105</v>
      </c>
      <c r="N51" s="16">
        <f>COUNTIF($M$6:$M$101,M51)</f>
        <v>1</v>
      </c>
      <c r="O51" s="3">
        <v>3</v>
      </c>
      <c r="P51" s="3" t="s">
        <v>22</v>
      </c>
    </row>
    <row r="52" spans="2:17" x14ac:dyDescent="0.2">
      <c r="B52" s="43">
        <v>26</v>
      </c>
      <c r="C52" s="43" t="s">
        <v>106</v>
      </c>
      <c r="D52" s="44" t="s">
        <v>107</v>
      </c>
      <c r="E52" s="45">
        <v>43641</v>
      </c>
      <c r="F52" s="45">
        <v>43644</v>
      </c>
      <c r="G52" s="46" t="s">
        <v>13</v>
      </c>
      <c r="H52" s="13" t="s">
        <v>93</v>
      </c>
      <c r="I52" s="14"/>
      <c r="J52" s="14"/>
      <c r="K52" s="14"/>
      <c r="L52" s="14" t="str">
        <f t="shared" si="1"/>
        <v>Inicio Clases Intersemestrales</v>
      </c>
      <c r="M52" s="15" t="s">
        <v>108</v>
      </c>
      <c r="N52" s="16">
        <f>COUNTIF($M$6:$M$101,M52)</f>
        <v>1</v>
      </c>
      <c r="O52" s="3">
        <v>3</v>
      </c>
      <c r="P52" s="3" t="s">
        <v>22</v>
      </c>
      <c r="Q52" s="3" t="s">
        <v>19</v>
      </c>
    </row>
    <row r="53" spans="2:17" x14ac:dyDescent="0.2">
      <c r="B53" s="32">
        <v>27</v>
      </c>
      <c r="C53" s="32" t="s">
        <v>109</v>
      </c>
      <c r="D53" s="33" t="s">
        <v>110</v>
      </c>
      <c r="E53" s="34">
        <v>43651</v>
      </c>
      <c r="F53" s="34">
        <v>43651</v>
      </c>
      <c r="G53" s="35" t="s">
        <v>54</v>
      </c>
      <c r="H53" s="13" t="s">
        <v>93</v>
      </c>
      <c r="I53" s="21"/>
      <c r="J53" s="21"/>
      <c r="K53" s="21"/>
      <c r="L53" s="14" t="str">
        <f t="shared" si="1"/>
        <v>Exámenes parciales Intersemestrales (Primer corte)</v>
      </c>
      <c r="M53" s="15" t="s">
        <v>111</v>
      </c>
      <c r="N53" s="16">
        <f>COUNTIF($M$6:$M$101,M53)</f>
        <v>1</v>
      </c>
      <c r="O53" s="3">
        <v>3</v>
      </c>
      <c r="P53" s="3" t="s">
        <v>22</v>
      </c>
    </row>
    <row r="54" spans="2:17" x14ac:dyDescent="0.2">
      <c r="B54" s="43">
        <v>27</v>
      </c>
      <c r="C54" s="43" t="s">
        <v>109</v>
      </c>
      <c r="D54" s="44" t="s">
        <v>112</v>
      </c>
      <c r="E54" s="45">
        <v>43287</v>
      </c>
      <c r="F54" s="45">
        <v>43655</v>
      </c>
      <c r="G54" s="46" t="s">
        <v>54</v>
      </c>
      <c r="H54" s="13" t="s">
        <v>93</v>
      </c>
      <c r="I54" s="14"/>
      <c r="J54" s="14"/>
      <c r="K54" s="14"/>
      <c r="L54" s="14" t="str">
        <f t="shared" si="1"/>
        <v>Reporte de Notas Intersemestrales (Primer Corte)</v>
      </c>
      <c r="M54" s="15" t="s">
        <v>113</v>
      </c>
      <c r="N54" s="16">
        <f>COUNTIF($M$6:$M$101,M54)</f>
        <v>1</v>
      </c>
      <c r="O54" s="3">
        <v>3</v>
      </c>
      <c r="P54" s="3" t="s">
        <v>22</v>
      </c>
      <c r="Q54" s="3" t="s">
        <v>19</v>
      </c>
    </row>
    <row r="55" spans="2:17" s="22" customFormat="1" x14ac:dyDescent="0.2">
      <c r="B55" s="32">
        <v>29</v>
      </c>
      <c r="C55" s="32" t="s">
        <v>114</v>
      </c>
      <c r="D55" s="33" t="s">
        <v>115</v>
      </c>
      <c r="E55" s="34">
        <v>43663</v>
      </c>
      <c r="F55" s="34">
        <v>43663</v>
      </c>
      <c r="G55" s="35" t="s">
        <v>54</v>
      </c>
      <c r="H55" s="13" t="s">
        <v>93</v>
      </c>
      <c r="I55" s="21"/>
      <c r="J55" s="21"/>
      <c r="K55" s="21"/>
      <c r="L55" s="14" t="str">
        <f t="shared" si="1"/>
        <v>Exámenes parciales Intersemestrales (Segundo corte)</v>
      </c>
      <c r="M55" s="15" t="s">
        <v>116</v>
      </c>
      <c r="N55" s="16">
        <f>COUNTIF($M$6:$M$101,M55)</f>
        <v>1</v>
      </c>
      <c r="O55" s="3">
        <v>3</v>
      </c>
      <c r="P55" s="3" t="s">
        <v>22</v>
      </c>
    </row>
    <row r="56" spans="2:17" x14ac:dyDescent="0.2">
      <c r="B56" s="43">
        <v>29</v>
      </c>
      <c r="C56" s="43" t="s">
        <v>114</v>
      </c>
      <c r="D56" s="44" t="s">
        <v>117</v>
      </c>
      <c r="E56" s="45">
        <v>43664</v>
      </c>
      <c r="F56" s="45">
        <v>43667</v>
      </c>
      <c r="G56" s="46" t="s">
        <v>54</v>
      </c>
      <c r="H56" s="13" t="s">
        <v>93</v>
      </c>
      <c r="I56" s="21"/>
      <c r="J56" s="21"/>
      <c r="K56" s="21"/>
      <c r="L56" s="14" t="str">
        <f t="shared" si="1"/>
        <v>Reporte de Notas Intersemestrales (Segundo Corte)</v>
      </c>
      <c r="M56" s="15" t="s">
        <v>118</v>
      </c>
      <c r="N56" s="16">
        <f>COUNTIF($M$6:$M$101,M56)</f>
        <v>1</v>
      </c>
      <c r="O56" s="3">
        <v>3</v>
      </c>
      <c r="P56" s="3" t="s">
        <v>22</v>
      </c>
    </row>
    <row r="57" spans="2:17" x14ac:dyDescent="0.2">
      <c r="B57" s="32">
        <v>30</v>
      </c>
      <c r="C57" s="32" t="s">
        <v>119</v>
      </c>
      <c r="D57" s="33" t="s">
        <v>120</v>
      </c>
      <c r="E57" s="34">
        <v>43672</v>
      </c>
      <c r="F57" s="34">
        <v>43672</v>
      </c>
      <c r="G57" s="35" t="s">
        <v>54</v>
      </c>
      <c r="H57" s="13" t="s">
        <v>93</v>
      </c>
      <c r="I57" s="14"/>
      <c r="J57" s="14"/>
      <c r="K57" s="14"/>
      <c r="L57" s="14" t="str">
        <f t="shared" si="1"/>
        <v>Exámenes finales Intersemestrales (Tercer Corte)</v>
      </c>
      <c r="M57" s="15" t="s">
        <v>121</v>
      </c>
      <c r="N57" s="16">
        <f>COUNTIF($M$6:$M$101,M57)</f>
        <v>1</v>
      </c>
      <c r="O57" s="3">
        <v>3</v>
      </c>
      <c r="P57" s="3" t="s">
        <v>22</v>
      </c>
      <c r="Q57" s="3" t="s">
        <v>19</v>
      </c>
    </row>
    <row r="58" spans="2:17" x14ac:dyDescent="0.2">
      <c r="B58" s="43">
        <v>30</v>
      </c>
      <c r="C58" s="43" t="s">
        <v>119</v>
      </c>
      <c r="D58" s="44" t="s">
        <v>122</v>
      </c>
      <c r="E58" s="45">
        <v>43672</v>
      </c>
      <c r="F58" s="45">
        <v>43672</v>
      </c>
      <c r="G58" s="46" t="s">
        <v>13</v>
      </c>
      <c r="H58" s="13" t="s">
        <v>93</v>
      </c>
      <c r="I58" s="14"/>
      <c r="J58" s="14"/>
      <c r="K58" s="14"/>
      <c r="L58" s="14" t="str">
        <f t="shared" si="1"/>
        <v>Finalización de clases Intersemestrales</v>
      </c>
      <c r="M58" s="15" t="s">
        <v>123</v>
      </c>
      <c r="N58" s="16">
        <f>COUNTIF($M$6:$M$101,M58)</f>
        <v>1</v>
      </c>
      <c r="O58" s="3">
        <v>3</v>
      </c>
      <c r="P58" s="3" t="s">
        <v>22</v>
      </c>
    </row>
    <row r="59" spans="2:17" x14ac:dyDescent="0.2">
      <c r="B59" s="43">
        <v>30</v>
      </c>
      <c r="C59" s="43" t="s">
        <v>119</v>
      </c>
      <c r="D59" s="44" t="s">
        <v>124</v>
      </c>
      <c r="E59" s="45">
        <v>43673</v>
      </c>
      <c r="F59" s="45">
        <v>43675</v>
      </c>
      <c r="G59" s="46" t="s">
        <v>54</v>
      </c>
      <c r="H59" s="13" t="s">
        <v>93</v>
      </c>
      <c r="I59" s="14"/>
      <c r="J59" s="14"/>
      <c r="K59" s="14"/>
      <c r="L59" s="14" t="str">
        <f t="shared" si="1"/>
        <v>Reporte de Notas Intersemestrales (Tercer Corte)</v>
      </c>
      <c r="M59" s="15" t="s">
        <v>125</v>
      </c>
      <c r="N59" s="16">
        <f>COUNTIF($M$6:$M$101,M59)</f>
        <v>1</v>
      </c>
    </row>
    <row r="60" spans="2:17" x14ac:dyDescent="0.2">
      <c r="B60" s="43">
        <v>30</v>
      </c>
      <c r="C60" s="43"/>
      <c r="D60" s="44" t="s">
        <v>126</v>
      </c>
      <c r="E60" s="45">
        <v>43676</v>
      </c>
      <c r="F60" s="45">
        <v>43676</v>
      </c>
      <c r="G60" s="46" t="s">
        <v>13</v>
      </c>
      <c r="H60" s="13" t="s">
        <v>93</v>
      </c>
      <c r="I60" s="21"/>
      <c r="J60" s="21"/>
      <c r="K60" s="21"/>
      <c r="L60" s="14" t="str">
        <f t="shared" si="1"/>
        <v>Cierre historia académica Intersemestrales</v>
      </c>
      <c r="M60" s="15" t="s">
        <v>127</v>
      </c>
      <c r="N60" s="16">
        <f>COUNTIF($M$6:$M$101,M60)</f>
        <v>1</v>
      </c>
      <c r="O60" s="3">
        <v>2</v>
      </c>
      <c r="P60" s="3" t="s">
        <v>22</v>
      </c>
    </row>
    <row r="61" spans="2:17" x14ac:dyDescent="0.2">
      <c r="B61" s="23">
        <v>20</v>
      </c>
      <c r="C61" s="23"/>
      <c r="D61" s="24" t="s">
        <v>23</v>
      </c>
      <c r="E61" s="25">
        <v>43602</v>
      </c>
      <c r="F61" s="25">
        <v>43602</v>
      </c>
      <c r="G61" s="26" t="s">
        <v>24</v>
      </c>
      <c r="H61" s="13" t="s">
        <v>62</v>
      </c>
      <c r="I61" s="21"/>
      <c r="J61" s="21"/>
      <c r="K61" s="21"/>
      <c r="L61" s="14" t="str">
        <f t="shared" si="1"/>
        <v>Inicio Matrícula Financiera estudiantes nuevos y antiguos 2019 - 10</v>
      </c>
      <c r="M61" s="15" t="s">
        <v>25</v>
      </c>
      <c r="N61" s="16">
        <f>COUNTIF($M$6:$M$101,M61)</f>
        <v>2</v>
      </c>
      <c r="O61" s="3">
        <v>3</v>
      </c>
      <c r="P61" s="3" t="s">
        <v>22</v>
      </c>
      <c r="Q61" s="3" t="s">
        <v>19</v>
      </c>
    </row>
    <row r="62" spans="2:17" x14ac:dyDescent="0.2">
      <c r="B62" s="23" t="s">
        <v>128</v>
      </c>
      <c r="C62" s="23"/>
      <c r="D62" s="24" t="s">
        <v>129</v>
      </c>
      <c r="E62" s="25">
        <v>43602</v>
      </c>
      <c r="F62" s="25">
        <v>43665</v>
      </c>
      <c r="G62" s="26" t="s">
        <v>24</v>
      </c>
      <c r="H62" s="13" t="s">
        <v>62</v>
      </c>
      <c r="I62" s="21"/>
      <c r="J62" s="21"/>
      <c r="K62" s="21"/>
      <c r="L62" s="14" t="str">
        <f t="shared" si="1"/>
        <v>Matrícula financiera estudiantes Nuevos</v>
      </c>
      <c r="M62" s="15" t="s">
        <v>129</v>
      </c>
      <c r="N62" s="16">
        <f>COUNTIF($M$6:$M$101,M62)</f>
        <v>2</v>
      </c>
      <c r="O62" s="3">
        <v>2</v>
      </c>
      <c r="P62" s="3" t="s">
        <v>22</v>
      </c>
    </row>
    <row r="63" spans="2:17" x14ac:dyDescent="0.2">
      <c r="B63" s="23" t="s">
        <v>130</v>
      </c>
      <c r="C63" s="23"/>
      <c r="D63" s="24" t="s">
        <v>28</v>
      </c>
      <c r="E63" s="25">
        <v>43602</v>
      </c>
      <c r="F63" s="25">
        <v>43658</v>
      </c>
      <c r="G63" s="26" t="s">
        <v>24</v>
      </c>
      <c r="H63" s="13" t="s">
        <v>62</v>
      </c>
      <c r="I63" s="14"/>
      <c r="J63" s="14"/>
      <c r="K63" s="14"/>
      <c r="L63" s="14" t="str">
        <f t="shared" si="1"/>
        <v>Matrícula financiera estudiantes antiguos ordinaria</v>
      </c>
      <c r="M63" s="15" t="s">
        <v>28</v>
      </c>
      <c r="N63" s="16">
        <f>COUNTIF($M$6:$M$101,M63)</f>
        <v>2</v>
      </c>
      <c r="O63" s="3">
        <v>2</v>
      </c>
      <c r="P63" s="3" t="s">
        <v>27</v>
      </c>
    </row>
    <row r="64" spans="2:17" s="22" customFormat="1" x14ac:dyDescent="0.2">
      <c r="B64" s="23">
        <v>29</v>
      </c>
      <c r="C64" s="23"/>
      <c r="D64" s="24" t="s">
        <v>29</v>
      </c>
      <c r="E64" s="25">
        <v>43659</v>
      </c>
      <c r="F64" s="25">
        <v>43665</v>
      </c>
      <c r="G64" s="26" t="s">
        <v>24</v>
      </c>
      <c r="H64" s="13" t="s">
        <v>62</v>
      </c>
      <c r="I64" s="14"/>
      <c r="J64" s="14"/>
      <c r="K64" s="14"/>
      <c r="L64" s="14" t="str">
        <f t="shared" si="1"/>
        <v>Matrícula financiera estudiantes antiguos extraordinaria</v>
      </c>
      <c r="M64" s="15" t="s">
        <v>29</v>
      </c>
      <c r="N64" s="16">
        <f>COUNTIF($M$6:$M$101,M64)</f>
        <v>2</v>
      </c>
      <c r="O64" s="22">
        <v>2</v>
      </c>
      <c r="P64" s="22" t="s">
        <v>27</v>
      </c>
    </row>
    <row r="65" spans="2:16" x14ac:dyDescent="0.2">
      <c r="B65" s="27" t="s">
        <v>131</v>
      </c>
      <c r="C65" s="27"/>
      <c r="D65" s="28" t="s">
        <v>31</v>
      </c>
      <c r="E65" s="29">
        <v>43654</v>
      </c>
      <c r="F65" s="29">
        <v>43672</v>
      </c>
      <c r="G65" s="30" t="s">
        <v>13</v>
      </c>
      <c r="H65" s="13" t="s">
        <v>62</v>
      </c>
      <c r="I65" s="14"/>
      <c r="J65" s="14"/>
      <c r="K65" s="14"/>
      <c r="L65" s="14" t="str">
        <f t="shared" si="1"/>
        <v>Matrícula académica estudiantes antiguos</v>
      </c>
      <c r="M65" s="15" t="s">
        <v>31</v>
      </c>
      <c r="N65" s="16">
        <f>COUNTIF($M$6:$M$101,M65)</f>
        <v>2</v>
      </c>
      <c r="O65" s="3">
        <v>2</v>
      </c>
      <c r="P65" s="3" t="s">
        <v>27</v>
      </c>
    </row>
    <row r="66" spans="2:16" x14ac:dyDescent="0.2">
      <c r="B66" s="27">
        <v>31</v>
      </c>
      <c r="C66" s="27"/>
      <c r="D66" s="28" t="s">
        <v>34</v>
      </c>
      <c r="E66" s="29">
        <v>43675</v>
      </c>
      <c r="F66" s="29">
        <v>43679</v>
      </c>
      <c r="G66" s="30" t="s">
        <v>13</v>
      </c>
      <c r="H66" s="13" t="s">
        <v>62</v>
      </c>
      <c r="I66" s="21"/>
      <c r="J66" s="21"/>
      <c r="K66" s="21"/>
      <c r="L66" s="14" t="str">
        <f t="shared" si="1"/>
        <v>Matrícula académica estudiantes Nuevos</v>
      </c>
      <c r="M66" s="15" t="s">
        <v>34</v>
      </c>
      <c r="N66" s="16">
        <f>COUNTIF($M$6:$M$101,M66)</f>
        <v>2</v>
      </c>
      <c r="O66" s="3">
        <v>2</v>
      </c>
      <c r="P66" s="3" t="s">
        <v>22</v>
      </c>
    </row>
    <row r="67" spans="2:16" x14ac:dyDescent="0.2">
      <c r="B67" s="23">
        <v>30</v>
      </c>
      <c r="C67" s="23"/>
      <c r="D67" s="24" t="s">
        <v>37</v>
      </c>
      <c r="E67" s="25">
        <v>43702</v>
      </c>
      <c r="F67" s="25">
        <v>43702</v>
      </c>
      <c r="G67" s="26" t="s">
        <v>54</v>
      </c>
      <c r="H67" s="13"/>
      <c r="I67" s="21"/>
      <c r="J67" s="21"/>
      <c r="K67" s="21"/>
      <c r="L67" s="14"/>
      <c r="M67" s="15"/>
      <c r="N67" s="16"/>
    </row>
    <row r="68" spans="2:16" x14ac:dyDescent="0.2">
      <c r="B68" s="23">
        <v>31</v>
      </c>
      <c r="C68" s="23"/>
      <c r="D68" s="24" t="s">
        <v>40</v>
      </c>
      <c r="E68" s="25">
        <v>43703</v>
      </c>
      <c r="F68" s="25">
        <v>43678</v>
      </c>
      <c r="G68" s="26" t="s">
        <v>38</v>
      </c>
      <c r="H68" s="13" t="s">
        <v>62</v>
      </c>
      <c r="I68" s="21"/>
      <c r="J68" s="21"/>
      <c r="K68" s="21"/>
      <c r="L68" s="14" t="str">
        <f t="shared" si="1"/>
        <v>Contratos catedráticos</v>
      </c>
      <c r="M68" s="15" t="s">
        <v>39</v>
      </c>
      <c r="N68" s="16">
        <f>COUNTIF($M$6:$M$101,M68)</f>
        <v>2</v>
      </c>
      <c r="O68" s="3">
        <v>2</v>
      </c>
      <c r="P68" s="3" t="s">
        <v>27</v>
      </c>
    </row>
    <row r="69" spans="2:16" ht="12" customHeight="1" x14ac:dyDescent="0.2">
      <c r="B69" s="23">
        <v>31</v>
      </c>
      <c r="C69" s="23"/>
      <c r="D69" s="24" t="s">
        <v>37</v>
      </c>
      <c r="E69" s="25">
        <v>43679</v>
      </c>
      <c r="F69" s="25">
        <v>43679</v>
      </c>
      <c r="G69" s="26" t="s">
        <v>38</v>
      </c>
      <c r="H69" s="13" t="s">
        <v>62</v>
      </c>
      <c r="I69" s="21"/>
      <c r="J69" s="21"/>
      <c r="K69" s="21"/>
      <c r="L69" s="14" t="str">
        <f t="shared" si="1"/>
        <v>Ajustes en horarios y docentes</v>
      </c>
      <c r="M69" s="15" t="s">
        <v>40</v>
      </c>
      <c r="N69" s="16">
        <f>COUNTIF($M$6:$M$101,M69)</f>
        <v>2</v>
      </c>
      <c r="O69" s="22">
        <v>2</v>
      </c>
      <c r="P69" s="3" t="s">
        <v>27</v>
      </c>
    </row>
    <row r="70" spans="2:16" x14ac:dyDescent="0.2">
      <c r="B70" s="23">
        <v>31</v>
      </c>
      <c r="C70" s="23"/>
      <c r="D70" s="24" t="s">
        <v>32</v>
      </c>
      <c r="E70" s="25">
        <v>43678</v>
      </c>
      <c r="F70" s="25">
        <v>43679</v>
      </c>
      <c r="G70" s="26" t="s">
        <v>33</v>
      </c>
      <c r="H70" s="13" t="s">
        <v>62</v>
      </c>
      <c r="I70" s="21"/>
      <c r="J70" s="21"/>
      <c r="K70" s="21"/>
      <c r="L70" s="14" t="str">
        <f>D70</f>
        <v>Inducción estudiantes nuevos</v>
      </c>
      <c r="M70" s="15" t="s">
        <v>32</v>
      </c>
      <c r="N70" s="16">
        <f>COUNTIF($M$6:$M$101,M70)</f>
        <v>2</v>
      </c>
      <c r="O70" s="3">
        <v>2</v>
      </c>
      <c r="P70" s="3" t="s">
        <v>22</v>
      </c>
    </row>
    <row r="71" spans="2:16" x14ac:dyDescent="0.2">
      <c r="B71" s="27">
        <v>32</v>
      </c>
      <c r="C71" s="27">
        <v>1</v>
      </c>
      <c r="D71" s="28" t="s">
        <v>43</v>
      </c>
      <c r="E71" s="29">
        <v>43682</v>
      </c>
      <c r="F71" s="29">
        <v>43682</v>
      </c>
      <c r="G71" s="30" t="s">
        <v>13</v>
      </c>
      <c r="H71" s="13" t="s">
        <v>62</v>
      </c>
      <c r="I71" s="21"/>
      <c r="J71" s="21"/>
      <c r="K71" s="21"/>
      <c r="L71" s="14" t="str">
        <f t="shared" si="1"/>
        <v>Inicio Clases Estudiantes</v>
      </c>
      <c r="M71" s="15" t="s">
        <v>43</v>
      </c>
      <c r="N71" s="16">
        <f>COUNTIF($M$6:$M$101,M71)</f>
        <v>2</v>
      </c>
      <c r="O71" s="3">
        <v>2</v>
      </c>
      <c r="P71" s="3" t="s">
        <v>27</v>
      </c>
    </row>
    <row r="72" spans="2:16" x14ac:dyDescent="0.2">
      <c r="B72" s="23">
        <v>32</v>
      </c>
      <c r="C72" s="23"/>
      <c r="D72" s="24" t="s">
        <v>41</v>
      </c>
      <c r="E72" s="47">
        <v>43685</v>
      </c>
      <c r="F72" s="47">
        <v>43685</v>
      </c>
      <c r="G72" s="26" t="s">
        <v>33</v>
      </c>
      <c r="H72" s="13" t="s">
        <v>62</v>
      </c>
      <c r="I72" s="14"/>
      <c r="J72" s="14"/>
      <c r="K72" s="14"/>
      <c r="L72" s="14" t="str">
        <f>D72</f>
        <v>Reunión padres de familia estudiantes nuevos</v>
      </c>
      <c r="M72" s="15" t="s">
        <v>41</v>
      </c>
      <c r="N72" s="16">
        <f>COUNTIF($M$6:$M$101,M72)</f>
        <v>2</v>
      </c>
      <c r="O72" s="22">
        <v>2</v>
      </c>
      <c r="P72" s="3" t="s">
        <v>22</v>
      </c>
    </row>
    <row r="73" spans="2:16" x14ac:dyDescent="0.2">
      <c r="B73" s="23">
        <v>33</v>
      </c>
      <c r="C73" s="23">
        <v>3</v>
      </c>
      <c r="D73" s="24" t="s">
        <v>47</v>
      </c>
      <c r="E73" s="25">
        <v>43689</v>
      </c>
      <c r="F73" s="25">
        <v>43693</v>
      </c>
      <c r="G73" s="26" t="s">
        <v>33</v>
      </c>
      <c r="H73" s="13" t="s">
        <v>62</v>
      </c>
      <c r="I73" s="21"/>
      <c r="J73" s="21"/>
      <c r="K73" s="21"/>
      <c r="L73" s="14" t="str">
        <f>D73</f>
        <v>Primera semana de orientación y consejería y reuniones por Facultad</v>
      </c>
      <c r="M73" s="15" t="s">
        <v>47</v>
      </c>
      <c r="N73" s="16">
        <f>COUNTIF($M$6:$M$101,M73)</f>
        <v>2</v>
      </c>
      <c r="O73" s="22"/>
    </row>
    <row r="74" spans="2:16" x14ac:dyDescent="0.2">
      <c r="B74" s="27" t="s">
        <v>132</v>
      </c>
      <c r="C74" s="27" t="s">
        <v>45</v>
      </c>
      <c r="D74" s="28" t="s">
        <v>46</v>
      </c>
      <c r="E74" s="29">
        <v>43689</v>
      </c>
      <c r="F74" s="29">
        <v>43700</v>
      </c>
      <c r="G74" s="30" t="s">
        <v>33</v>
      </c>
      <c r="H74" s="13" t="s">
        <v>62</v>
      </c>
      <c r="I74" s="21"/>
      <c r="J74" s="21"/>
      <c r="K74" s="21"/>
      <c r="L74" s="14" t="str">
        <f t="shared" ref="L74:L99" si="2">D74</f>
        <v>Inscripción a actividades extracurriculares (normales y avanzadas)</v>
      </c>
      <c r="M74" s="15" t="s">
        <v>46</v>
      </c>
      <c r="N74" s="16">
        <f>COUNTIF($M$6:$M$101,M74)</f>
        <v>2</v>
      </c>
      <c r="O74" s="22">
        <v>2</v>
      </c>
      <c r="P74" s="3" t="s">
        <v>22</v>
      </c>
    </row>
    <row r="75" spans="2:16" x14ac:dyDescent="0.2">
      <c r="B75" s="23">
        <v>34</v>
      </c>
      <c r="C75" s="23">
        <v>3</v>
      </c>
      <c r="D75" s="24" t="s">
        <v>133</v>
      </c>
      <c r="E75" s="25">
        <v>43698</v>
      </c>
      <c r="F75" s="25">
        <v>43698</v>
      </c>
      <c r="G75" s="26" t="s">
        <v>49</v>
      </c>
      <c r="H75" s="13"/>
      <c r="I75" s="21"/>
      <c r="J75" s="21"/>
      <c r="K75" s="21"/>
      <c r="L75" s="14" t="str">
        <f t="shared" si="2"/>
        <v>Feria Internacional II</v>
      </c>
      <c r="M75" s="15"/>
      <c r="N75" s="16"/>
      <c r="O75" s="22"/>
    </row>
    <row r="76" spans="2:16" x14ac:dyDescent="0.2">
      <c r="B76" s="23">
        <v>35</v>
      </c>
      <c r="C76" s="23">
        <v>4</v>
      </c>
      <c r="D76" s="24" t="s">
        <v>50</v>
      </c>
      <c r="E76" s="25">
        <v>43703</v>
      </c>
      <c r="F76" s="25">
        <v>43703</v>
      </c>
      <c r="G76" s="26" t="s">
        <v>33</v>
      </c>
      <c r="H76" s="13" t="s">
        <v>62</v>
      </c>
      <c r="I76" s="21"/>
      <c r="J76" s="21"/>
      <c r="K76" s="21"/>
      <c r="L76" s="14" t="str">
        <f t="shared" si="2"/>
        <v>Inicio actividades extracurriculares (normales y avanzadas)</v>
      </c>
      <c r="M76" s="15" t="s">
        <v>50</v>
      </c>
      <c r="N76" s="16">
        <f>COUNTIF($M$6:$M$101,M76)</f>
        <v>2</v>
      </c>
      <c r="O76" s="22"/>
    </row>
    <row r="77" spans="2:16" x14ac:dyDescent="0.2">
      <c r="B77" s="23">
        <v>35</v>
      </c>
      <c r="C77" s="23">
        <v>4</v>
      </c>
      <c r="D77" s="24" t="s">
        <v>134</v>
      </c>
      <c r="E77" s="25">
        <v>43703</v>
      </c>
      <c r="F77" s="25">
        <v>43707</v>
      </c>
      <c r="G77" s="26" t="s">
        <v>49</v>
      </c>
      <c r="H77" s="13"/>
      <c r="I77" s="21"/>
      <c r="J77" s="21"/>
      <c r="K77" s="21"/>
      <c r="L77" s="14" t="str">
        <f t="shared" si="2"/>
        <v>Semana Internacional</v>
      </c>
      <c r="M77" s="15"/>
      <c r="N77" s="16"/>
      <c r="O77" s="22"/>
    </row>
    <row r="78" spans="2:16" x14ac:dyDescent="0.2">
      <c r="B78" s="23" t="s">
        <v>135</v>
      </c>
      <c r="C78" s="23" t="s">
        <v>136</v>
      </c>
      <c r="D78" s="24" t="s">
        <v>53</v>
      </c>
      <c r="E78" s="25">
        <v>43703</v>
      </c>
      <c r="F78" s="25">
        <v>43715</v>
      </c>
      <c r="G78" s="26" t="s">
        <v>54</v>
      </c>
      <c r="H78" s="13" t="s">
        <v>62</v>
      </c>
      <c r="I78" s="21"/>
      <c r="J78" s="21"/>
      <c r="K78" s="21"/>
      <c r="L78" s="14" t="str">
        <f t="shared" si="2"/>
        <v>Exámenes parciales (Primer corte)</v>
      </c>
      <c r="M78" s="15" t="s">
        <v>53</v>
      </c>
      <c r="N78" s="16">
        <f>COUNTIF($M$6:$M$101,M78)</f>
        <v>2</v>
      </c>
      <c r="O78" s="22"/>
    </row>
    <row r="79" spans="2:16" x14ac:dyDescent="0.2">
      <c r="B79" s="27">
        <v>36</v>
      </c>
      <c r="C79" s="27">
        <v>5</v>
      </c>
      <c r="D79" s="28" t="s">
        <v>55</v>
      </c>
      <c r="E79" s="29">
        <v>43710</v>
      </c>
      <c r="F79" s="29">
        <v>43717</v>
      </c>
      <c r="G79" s="30" t="s">
        <v>54</v>
      </c>
      <c r="H79" s="13" t="s">
        <v>62</v>
      </c>
      <c r="I79" s="21"/>
      <c r="J79" s="21"/>
      <c r="K79" s="21"/>
      <c r="L79" s="14" t="str">
        <f t="shared" si="2"/>
        <v>Reporte de Notas (Primer Corte)</v>
      </c>
      <c r="M79" s="15" t="s">
        <v>55</v>
      </c>
      <c r="N79" s="16">
        <f>COUNTIF($M$6:$M$101,M79)</f>
        <v>2</v>
      </c>
      <c r="O79" s="22"/>
    </row>
    <row r="80" spans="2:16" x14ac:dyDescent="0.2">
      <c r="B80" s="27">
        <v>37</v>
      </c>
      <c r="C80" s="27">
        <v>6</v>
      </c>
      <c r="D80" s="28" t="s">
        <v>137</v>
      </c>
      <c r="E80" s="29">
        <v>43721</v>
      </c>
      <c r="F80" s="29">
        <v>43721</v>
      </c>
      <c r="G80" s="30" t="s">
        <v>13</v>
      </c>
      <c r="H80" s="13" t="s">
        <v>62</v>
      </c>
      <c r="I80" s="21"/>
      <c r="J80" s="21"/>
      <c r="K80" s="21"/>
      <c r="L80" s="14" t="str">
        <f t="shared" si="2"/>
        <v>Publicación de Estudiantes Sobresalientes 2019 - 10</v>
      </c>
      <c r="M80" s="15" t="s">
        <v>58</v>
      </c>
      <c r="N80" s="16">
        <f>COUNTIF($M$6:$M$101,M80)</f>
        <v>2</v>
      </c>
      <c r="O80" s="22">
        <v>2</v>
      </c>
      <c r="P80" s="3" t="s">
        <v>22</v>
      </c>
    </row>
    <row r="81" spans="2:17" x14ac:dyDescent="0.2">
      <c r="B81" s="48" t="s">
        <v>138</v>
      </c>
      <c r="C81" s="48" t="s">
        <v>60</v>
      </c>
      <c r="D81" s="49" t="s">
        <v>139</v>
      </c>
      <c r="E81" s="50">
        <v>43692</v>
      </c>
      <c r="F81" s="50">
        <v>43713</v>
      </c>
      <c r="G81" s="51" t="s">
        <v>49</v>
      </c>
      <c r="H81" s="13" t="s">
        <v>140</v>
      </c>
      <c r="I81" s="21"/>
      <c r="J81" s="21"/>
      <c r="K81" s="21"/>
      <c r="L81" s="14" t="str">
        <f>D81</f>
        <v>Inscripción convocatoria para Intercambios 2020 - 10</v>
      </c>
      <c r="M81" s="15" t="s">
        <v>63</v>
      </c>
      <c r="N81" s="16">
        <f>COUNTIF($M$6:$M$101,M81)</f>
        <v>2</v>
      </c>
      <c r="O81" s="22">
        <v>2</v>
      </c>
      <c r="P81" s="3" t="s">
        <v>27</v>
      </c>
    </row>
    <row r="82" spans="2:17" x14ac:dyDescent="0.2">
      <c r="B82" s="48">
        <v>36</v>
      </c>
      <c r="C82" s="48">
        <v>5</v>
      </c>
      <c r="D82" s="49" t="s">
        <v>141</v>
      </c>
      <c r="E82" s="50">
        <v>43710</v>
      </c>
      <c r="F82" s="50">
        <v>43714</v>
      </c>
      <c r="G82" s="51" t="s">
        <v>65</v>
      </c>
      <c r="H82" s="13" t="s">
        <v>140</v>
      </c>
      <c r="I82" s="14"/>
      <c r="J82" s="14"/>
      <c r="K82" s="14"/>
      <c r="L82" s="14" t="str">
        <f t="shared" si="2"/>
        <v>Inducción para Práctica Profesional 2020 - 10</v>
      </c>
      <c r="M82" s="15" t="s">
        <v>66</v>
      </c>
      <c r="N82" s="16">
        <f>COUNTIF($M$6:$M$101,M82)</f>
        <v>2</v>
      </c>
      <c r="O82" s="22">
        <v>2</v>
      </c>
      <c r="P82" s="3" t="s">
        <v>22</v>
      </c>
    </row>
    <row r="83" spans="2:17" x14ac:dyDescent="0.2">
      <c r="B83" s="48" t="s">
        <v>142</v>
      </c>
      <c r="C83" s="48" t="s">
        <v>68</v>
      </c>
      <c r="D83" s="49" t="s">
        <v>143</v>
      </c>
      <c r="E83" s="50">
        <v>43717</v>
      </c>
      <c r="F83" s="50">
        <v>43728</v>
      </c>
      <c r="G83" s="51" t="s">
        <v>54</v>
      </c>
      <c r="H83" s="13" t="s">
        <v>140</v>
      </c>
      <c r="I83" s="14"/>
      <c r="J83" s="14"/>
      <c r="K83" s="14"/>
      <c r="L83" s="14" t="str">
        <f t="shared" si="2"/>
        <v>Inscripción para Práctica Profesional 2020 - 10</v>
      </c>
      <c r="M83" s="15" t="s">
        <v>70</v>
      </c>
      <c r="N83" s="16">
        <f>COUNTIF($M$6:$M$101,M83)</f>
        <v>2</v>
      </c>
      <c r="O83" s="22">
        <v>2</v>
      </c>
      <c r="P83" s="3" t="s">
        <v>22</v>
      </c>
      <c r="Q83" s="3" t="s">
        <v>19</v>
      </c>
    </row>
    <row r="84" spans="2:17" x14ac:dyDescent="0.2">
      <c r="B84" s="48">
        <v>38</v>
      </c>
      <c r="C84" s="48">
        <v>7</v>
      </c>
      <c r="D84" s="49" t="s">
        <v>144</v>
      </c>
      <c r="E84" s="50">
        <v>43724</v>
      </c>
      <c r="F84" s="50">
        <v>43728</v>
      </c>
      <c r="G84" s="51" t="s">
        <v>54</v>
      </c>
      <c r="H84" s="13" t="s">
        <v>140</v>
      </c>
      <c r="I84" s="14"/>
      <c r="J84" s="14"/>
      <c r="K84" s="14"/>
      <c r="L84" s="14" t="str">
        <f t="shared" si="2"/>
        <v>Inscripción de opción de grado 2020 - 10</v>
      </c>
      <c r="M84" s="15" t="s">
        <v>72</v>
      </c>
      <c r="N84" s="16">
        <f>COUNTIF($M$6:$M$101,M84)</f>
        <v>2</v>
      </c>
      <c r="O84" s="22">
        <v>2</v>
      </c>
      <c r="P84" s="3" t="s">
        <v>22</v>
      </c>
      <c r="Q84" s="3" t="s">
        <v>19</v>
      </c>
    </row>
    <row r="85" spans="2:17" x14ac:dyDescent="0.2">
      <c r="B85" s="48">
        <v>39</v>
      </c>
      <c r="C85" s="48">
        <v>8</v>
      </c>
      <c r="D85" s="49" t="s">
        <v>145</v>
      </c>
      <c r="E85" s="50">
        <v>43731</v>
      </c>
      <c r="F85" s="50">
        <v>43735</v>
      </c>
      <c r="G85" s="51" t="s">
        <v>54</v>
      </c>
      <c r="H85" s="13" t="s">
        <v>140</v>
      </c>
      <c r="I85" s="21"/>
      <c r="J85" s="21"/>
      <c r="K85" s="21"/>
      <c r="L85" s="14" t="str">
        <f t="shared" si="2"/>
        <v>Reporte estudiantes aprobados para Práctica Profesional 2020 - 10 (Primero)</v>
      </c>
      <c r="M85" s="15" t="s">
        <v>74</v>
      </c>
      <c r="N85" s="16">
        <f>COUNTIF($M$6:$M$101,M85)</f>
        <v>2</v>
      </c>
      <c r="O85" s="22">
        <v>2</v>
      </c>
      <c r="P85" s="3" t="s">
        <v>27</v>
      </c>
      <c r="Q85" s="3" t="s">
        <v>19</v>
      </c>
    </row>
    <row r="86" spans="2:17" x14ac:dyDescent="0.2">
      <c r="B86" s="23" t="s">
        <v>146</v>
      </c>
      <c r="C86" s="23" t="s">
        <v>51</v>
      </c>
      <c r="D86" s="24" t="s">
        <v>76</v>
      </c>
      <c r="E86" s="25">
        <v>43738</v>
      </c>
      <c r="F86" s="25">
        <v>43750</v>
      </c>
      <c r="G86" s="26" t="s">
        <v>54</v>
      </c>
      <c r="H86" s="13" t="s">
        <v>62</v>
      </c>
      <c r="I86" s="14"/>
      <c r="J86" s="14"/>
      <c r="K86" s="14"/>
      <c r="L86" s="14" t="str">
        <f t="shared" si="2"/>
        <v>Exámenes parciales (Segundo corte)</v>
      </c>
      <c r="M86" s="15" t="s">
        <v>76</v>
      </c>
      <c r="N86" s="16">
        <f>COUNTIF($M$6:$M$101,M86)</f>
        <v>2</v>
      </c>
      <c r="O86" s="22">
        <v>2</v>
      </c>
      <c r="P86" s="3" t="s">
        <v>22</v>
      </c>
    </row>
    <row r="87" spans="2:17" x14ac:dyDescent="0.2">
      <c r="B87" s="27">
        <v>41</v>
      </c>
      <c r="C87" s="27">
        <v>10</v>
      </c>
      <c r="D87" s="28" t="s">
        <v>77</v>
      </c>
      <c r="E87" s="29">
        <v>43745</v>
      </c>
      <c r="F87" s="29">
        <v>43753</v>
      </c>
      <c r="G87" s="30" t="s">
        <v>54</v>
      </c>
      <c r="H87" s="13" t="s">
        <v>62</v>
      </c>
      <c r="I87" s="14"/>
      <c r="J87" s="14"/>
      <c r="K87" s="14"/>
      <c r="L87" s="14" t="str">
        <f t="shared" si="2"/>
        <v>Reporte de Notas (Segundo Corte)</v>
      </c>
      <c r="M87" s="15" t="s">
        <v>77</v>
      </c>
      <c r="N87" s="16">
        <f>COUNTIF($M$6:$M$101,M87)</f>
        <v>2</v>
      </c>
      <c r="O87" s="3">
        <v>2</v>
      </c>
      <c r="P87" s="3" t="s">
        <v>22</v>
      </c>
      <c r="Q87" s="3" t="s">
        <v>19</v>
      </c>
    </row>
    <row r="88" spans="2:17" x14ac:dyDescent="0.2">
      <c r="B88" s="27">
        <v>42</v>
      </c>
      <c r="C88" s="27">
        <v>11</v>
      </c>
      <c r="D88" s="28" t="s">
        <v>147</v>
      </c>
      <c r="E88" s="29">
        <v>43753</v>
      </c>
      <c r="F88" s="29">
        <v>43759</v>
      </c>
      <c r="G88" s="30" t="s">
        <v>13</v>
      </c>
      <c r="H88" s="13" t="s">
        <v>62</v>
      </c>
      <c r="I88" s="21"/>
      <c r="J88" s="21"/>
      <c r="K88" s="21"/>
      <c r="L88" s="14" t="str">
        <f>D88</f>
        <v>Cancelación de Asignaturas / Periodo Académico (Fecha Limite)</v>
      </c>
      <c r="M88" s="15" t="s">
        <v>79</v>
      </c>
      <c r="N88" s="16">
        <f>COUNTIF($M$6:$M$101,M88)</f>
        <v>2</v>
      </c>
      <c r="O88" s="22"/>
    </row>
    <row r="89" spans="2:17" x14ac:dyDescent="0.2">
      <c r="B89" s="27">
        <v>43</v>
      </c>
      <c r="C89" s="27">
        <v>12</v>
      </c>
      <c r="D89" s="28" t="s">
        <v>80</v>
      </c>
      <c r="E89" s="29">
        <v>43759</v>
      </c>
      <c r="F89" s="29">
        <v>43764</v>
      </c>
      <c r="G89" s="30" t="s">
        <v>54</v>
      </c>
      <c r="H89" s="13" t="s">
        <v>62</v>
      </c>
      <c r="I89" s="21"/>
      <c r="J89" s="21"/>
      <c r="K89" s="21"/>
      <c r="L89" s="14" t="str">
        <f t="shared" si="2"/>
        <v>Matricula académica estudiantes de intercambio</v>
      </c>
      <c r="M89" s="15" t="s">
        <v>81</v>
      </c>
      <c r="N89" s="16">
        <f>COUNTIF($M$6:$M$101,M89)</f>
        <v>2</v>
      </c>
      <c r="O89" s="3">
        <v>4</v>
      </c>
      <c r="P89" s="3" t="s">
        <v>27</v>
      </c>
      <c r="Q89" s="3" t="s">
        <v>19</v>
      </c>
    </row>
    <row r="90" spans="2:17" x14ac:dyDescent="0.2">
      <c r="B90" s="23">
        <v>43</v>
      </c>
      <c r="C90" s="23">
        <v>12</v>
      </c>
      <c r="D90" s="24" t="s">
        <v>148</v>
      </c>
      <c r="E90" s="25">
        <v>43761</v>
      </c>
      <c r="F90" s="25">
        <v>43761</v>
      </c>
      <c r="G90" s="26" t="s">
        <v>149</v>
      </c>
      <c r="H90" s="13"/>
      <c r="I90" s="21"/>
      <c r="J90" s="21"/>
      <c r="K90" s="21"/>
      <c r="L90" s="14"/>
      <c r="M90" s="15"/>
      <c r="N90" s="16"/>
    </row>
    <row r="91" spans="2:17" x14ac:dyDescent="0.2">
      <c r="B91" s="48">
        <v>44</v>
      </c>
      <c r="C91" s="48">
        <v>13</v>
      </c>
      <c r="D91" s="49" t="s">
        <v>150</v>
      </c>
      <c r="E91" s="52">
        <v>43766</v>
      </c>
      <c r="F91" s="52">
        <v>43770</v>
      </c>
      <c r="G91" s="51" t="s">
        <v>54</v>
      </c>
      <c r="H91" s="13" t="s">
        <v>140</v>
      </c>
      <c r="I91" s="21"/>
      <c r="J91" s="21"/>
      <c r="K91" s="21"/>
      <c r="L91" s="14" t="str">
        <f t="shared" si="2"/>
        <v>Reporte estudiantes aprobados para Práctica Profesional 2020 - 10 (Segundo)</v>
      </c>
      <c r="M91" s="15" t="s">
        <v>89</v>
      </c>
      <c r="N91" s="16">
        <f>COUNTIF($M$6:$M$101,M91)</f>
        <v>2</v>
      </c>
      <c r="O91" s="3">
        <v>2</v>
      </c>
      <c r="P91" s="3" t="s">
        <v>22</v>
      </c>
    </row>
    <row r="92" spans="2:17" x14ac:dyDescent="0.2">
      <c r="B92" s="53"/>
      <c r="C92" s="53"/>
      <c r="D92" s="54" t="s">
        <v>83</v>
      </c>
      <c r="E92" s="55">
        <v>43724</v>
      </c>
      <c r="F92" s="55">
        <v>43833</v>
      </c>
      <c r="G92" s="56" t="s">
        <v>13</v>
      </c>
      <c r="H92" s="13" t="s">
        <v>140</v>
      </c>
      <c r="I92" s="21"/>
      <c r="J92" s="21"/>
      <c r="K92" s="21"/>
      <c r="L92" s="14" t="str">
        <f t="shared" si="2"/>
        <v>Inscripciones 2019 - 20</v>
      </c>
      <c r="M92" s="15" t="s">
        <v>15</v>
      </c>
      <c r="N92" s="16">
        <f>COUNTIF($M$6:$M$101,M92)</f>
        <v>3</v>
      </c>
      <c r="O92" s="3">
        <v>2</v>
      </c>
      <c r="P92" s="3" t="s">
        <v>27</v>
      </c>
      <c r="Q92" s="3" t="s">
        <v>19</v>
      </c>
    </row>
    <row r="93" spans="2:17" x14ac:dyDescent="0.2">
      <c r="B93" s="53"/>
      <c r="C93" s="53"/>
      <c r="D93" s="54" t="s">
        <v>151</v>
      </c>
      <c r="E93" s="55">
        <v>43759</v>
      </c>
      <c r="F93" s="55">
        <v>43854</v>
      </c>
      <c r="G93" s="56" t="s">
        <v>13</v>
      </c>
      <c r="H93" s="13" t="s">
        <v>140</v>
      </c>
      <c r="I93" s="21"/>
      <c r="J93" s="21"/>
      <c r="K93" s="21"/>
      <c r="L93" s="14" t="str">
        <f t="shared" si="2"/>
        <v>Admisiones Estudiantes Nuevos 2020 - 10</v>
      </c>
      <c r="M93" s="15" t="s">
        <v>17</v>
      </c>
      <c r="N93" s="16">
        <f>COUNTIF($M$6:$M$101,M93)</f>
        <v>3</v>
      </c>
      <c r="O93" s="22">
        <v>2</v>
      </c>
      <c r="P93" s="3" t="s">
        <v>22</v>
      </c>
    </row>
    <row r="94" spans="2:17" x14ac:dyDescent="0.2">
      <c r="B94" s="53"/>
      <c r="C94" s="53"/>
      <c r="D94" s="54" t="s">
        <v>152</v>
      </c>
      <c r="E94" s="55">
        <v>43759</v>
      </c>
      <c r="F94" s="55">
        <v>43833</v>
      </c>
      <c r="G94" s="56" t="s">
        <v>13</v>
      </c>
      <c r="H94" s="13" t="s">
        <v>140</v>
      </c>
      <c r="I94" s="21"/>
      <c r="J94" s="21"/>
      <c r="K94" s="21"/>
      <c r="L94" s="14" t="str">
        <f t="shared" si="2"/>
        <v>Admisiones Reingreso y Transferencia 2020 - 10</v>
      </c>
      <c r="M94" s="15" t="s">
        <v>21</v>
      </c>
      <c r="N94" s="16">
        <f>COUNTIF($M$6:$M$101,M94)</f>
        <v>3</v>
      </c>
      <c r="O94" s="3">
        <v>4</v>
      </c>
      <c r="P94" s="3" t="s">
        <v>18</v>
      </c>
    </row>
    <row r="95" spans="2:17" x14ac:dyDescent="0.2">
      <c r="B95" s="23">
        <v>45</v>
      </c>
      <c r="C95" s="23">
        <v>14</v>
      </c>
      <c r="D95" s="24" t="s">
        <v>153</v>
      </c>
      <c r="E95" s="25">
        <v>43777</v>
      </c>
      <c r="F95" s="25">
        <v>43777</v>
      </c>
      <c r="G95" s="26" t="s">
        <v>65</v>
      </c>
      <c r="H95" s="13" t="s">
        <v>62</v>
      </c>
      <c r="I95" s="21"/>
      <c r="J95" s="21"/>
      <c r="K95" s="21"/>
      <c r="L95" s="14" t="str">
        <f t="shared" si="2"/>
        <v>Ultimo plazo para legalizar Práctica Profesional periodo 2019 - 20</v>
      </c>
      <c r="M95" s="15" t="s">
        <v>91</v>
      </c>
      <c r="N95" s="16">
        <f>COUNTIF($M$6:$M$101,M95)</f>
        <v>2</v>
      </c>
      <c r="O95" s="22">
        <v>2</v>
      </c>
      <c r="P95" s="3" t="s">
        <v>22</v>
      </c>
    </row>
    <row r="96" spans="2:17" x14ac:dyDescent="0.2">
      <c r="B96" s="23">
        <v>47</v>
      </c>
      <c r="C96" s="23">
        <v>15</v>
      </c>
      <c r="D96" s="24" t="s">
        <v>154</v>
      </c>
      <c r="E96" s="25">
        <v>43787</v>
      </c>
      <c r="F96" s="25">
        <v>43791</v>
      </c>
      <c r="G96" s="26" t="s">
        <v>33</v>
      </c>
      <c r="H96" s="13" t="s">
        <v>62</v>
      </c>
      <c r="I96" s="21"/>
      <c r="J96" s="21"/>
      <c r="K96" s="21"/>
      <c r="L96" s="14" t="str">
        <f t="shared" si="2"/>
        <v>Segunda semana de Orientación y consejería</v>
      </c>
      <c r="M96" s="15" t="s">
        <v>154</v>
      </c>
      <c r="N96" s="16">
        <f>COUNTIF($M$6:$M$101,M96)</f>
        <v>2</v>
      </c>
      <c r="O96" s="22">
        <v>2</v>
      </c>
      <c r="P96" s="3" t="s">
        <v>27</v>
      </c>
    </row>
    <row r="97" spans="2:17" x14ac:dyDescent="0.2">
      <c r="B97" s="27">
        <v>48</v>
      </c>
      <c r="C97" s="27">
        <v>16</v>
      </c>
      <c r="D97" s="28" t="s">
        <v>96</v>
      </c>
      <c r="E97" s="29">
        <v>43799</v>
      </c>
      <c r="F97" s="29">
        <v>43799</v>
      </c>
      <c r="G97" s="30" t="s">
        <v>13</v>
      </c>
      <c r="H97" s="13" t="s">
        <v>62</v>
      </c>
      <c r="I97" s="14"/>
      <c r="J97" s="14"/>
      <c r="K97" s="14"/>
      <c r="L97" s="14" t="str">
        <f t="shared" si="2"/>
        <v>Finalización de Clases</v>
      </c>
      <c r="M97" s="15" t="s">
        <v>96</v>
      </c>
      <c r="N97" s="16">
        <f>COUNTIF($M$6:$M$101,M97)</f>
        <v>2</v>
      </c>
      <c r="O97" s="22">
        <v>2</v>
      </c>
      <c r="P97" s="3" t="s">
        <v>27</v>
      </c>
    </row>
    <row r="98" spans="2:17" x14ac:dyDescent="0.2">
      <c r="B98" s="57">
        <v>49</v>
      </c>
      <c r="C98" s="57">
        <v>17</v>
      </c>
      <c r="D98" s="58" t="s">
        <v>97</v>
      </c>
      <c r="E98" s="47">
        <v>43801</v>
      </c>
      <c r="F98" s="47">
        <v>43806</v>
      </c>
      <c r="G98" s="26" t="s">
        <v>54</v>
      </c>
      <c r="H98" s="13" t="s">
        <v>62</v>
      </c>
      <c r="I98" s="14"/>
      <c r="J98" s="14"/>
      <c r="K98" s="14"/>
      <c r="L98" s="14" t="str">
        <f t="shared" si="2"/>
        <v>Exámenes finales (Tercer Corte)</v>
      </c>
      <c r="M98" s="15" t="s">
        <v>97</v>
      </c>
      <c r="N98" s="16">
        <f>COUNTIF($M$6:$M$101,M98)</f>
        <v>2</v>
      </c>
      <c r="O98" s="3">
        <v>2</v>
      </c>
      <c r="P98" s="3" t="s">
        <v>22</v>
      </c>
      <c r="Q98" s="3" t="s">
        <v>19</v>
      </c>
    </row>
    <row r="99" spans="2:17" x14ac:dyDescent="0.2">
      <c r="B99" s="59" t="s">
        <v>155</v>
      </c>
      <c r="C99" s="59"/>
      <c r="D99" s="60" t="s">
        <v>99</v>
      </c>
      <c r="E99" s="61">
        <v>43801</v>
      </c>
      <c r="F99" s="61">
        <v>43811</v>
      </c>
      <c r="G99" s="30" t="s">
        <v>54</v>
      </c>
      <c r="H99" s="13" t="s">
        <v>62</v>
      </c>
      <c r="L99" s="14" t="str">
        <f t="shared" si="2"/>
        <v>Reporte de Notas (Tercer Corte)</v>
      </c>
      <c r="M99" s="15" t="s">
        <v>99</v>
      </c>
      <c r="N99" s="16">
        <f>COUNTIF($M$6:$M$101,M99)</f>
        <v>2</v>
      </c>
    </row>
    <row r="100" spans="2:17" x14ac:dyDescent="0.2">
      <c r="B100" s="59">
        <v>50</v>
      </c>
      <c r="C100" s="59"/>
      <c r="D100" s="60" t="s">
        <v>100</v>
      </c>
      <c r="E100" s="61">
        <v>43812</v>
      </c>
      <c r="F100" s="61">
        <v>43812</v>
      </c>
      <c r="G100" s="62" t="s">
        <v>13</v>
      </c>
      <c r="H100" s="13" t="s">
        <v>62</v>
      </c>
      <c r="L100" s="14" t="str">
        <f>D100</f>
        <v>Cierre historia académica</v>
      </c>
      <c r="M100" s="15" t="s">
        <v>100</v>
      </c>
      <c r="N100" s="16">
        <f>COUNTIF($M$6:$M$101,M100)</f>
        <v>2</v>
      </c>
    </row>
    <row r="101" spans="2:17" x14ac:dyDescent="0.2">
      <c r="B101" s="48">
        <v>50</v>
      </c>
      <c r="C101" s="48"/>
      <c r="D101" s="49" t="s">
        <v>156</v>
      </c>
      <c r="E101" s="50">
        <v>43808</v>
      </c>
      <c r="F101" s="50">
        <v>43812</v>
      </c>
      <c r="G101" s="51" t="s">
        <v>54</v>
      </c>
      <c r="H101" s="13" t="s">
        <v>140</v>
      </c>
    </row>
  </sheetData>
  <autoFilter ref="B5:Q101">
    <sortState ref="B6:Q48">
      <sortCondition sortBy="cellColor" ref="D5:D92" dxfId="0"/>
    </sortState>
  </autoFilter>
  <mergeCells count="1">
    <mergeCell ref="B1:G4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Académico</vt:lpstr>
      <vt:lpstr>'Calendario Académico'!Área_de_impresión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Andrés Laverde Puente</dc:creator>
  <cp:lastModifiedBy>Eduardo Andrés Laverde Puente</cp:lastModifiedBy>
  <dcterms:created xsi:type="dcterms:W3CDTF">2019-04-22T15:53:50Z</dcterms:created>
  <dcterms:modified xsi:type="dcterms:W3CDTF">2019-04-22T15:54:09Z</dcterms:modified>
</cp:coreProperties>
</file>